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-Socks\Documents\столовая\"/>
    </mc:Choice>
  </mc:AlternateContent>
  <bookViews>
    <workbookView xWindow="360" yWindow="12" windowWidth="20952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82" i="1" l="1"/>
  <c r="G82" i="1"/>
  <c r="H82" i="1"/>
  <c r="I82" i="1"/>
  <c r="F90" i="1"/>
  <c r="G90" i="1"/>
  <c r="H90" i="1"/>
  <c r="I90" i="1"/>
  <c r="A92" i="1"/>
  <c r="B92" i="1"/>
  <c r="F100" i="1"/>
  <c r="G100" i="1"/>
  <c r="H100" i="1"/>
  <c r="I100" i="1"/>
  <c r="F101" i="1"/>
  <c r="G101" i="1"/>
  <c r="H101" i="1"/>
  <c r="I101" i="1"/>
  <c r="A102" i="1"/>
  <c r="B102" i="1"/>
  <c r="F109" i="1"/>
  <c r="G109" i="1"/>
  <c r="G120" i="1" s="1"/>
  <c r="H109" i="1"/>
  <c r="I109" i="1"/>
  <c r="I120" i="1" s="1"/>
  <c r="A111" i="1"/>
  <c r="F119" i="1"/>
  <c r="G119" i="1"/>
  <c r="H119" i="1"/>
  <c r="H120" i="1" s="1"/>
  <c r="I119" i="1"/>
  <c r="F120" i="1"/>
  <c r="B198" i="1" l="1"/>
  <c r="A198" i="1"/>
  <c r="L195" i="1"/>
  <c r="J195" i="1"/>
  <c r="I195" i="1"/>
  <c r="H195" i="1"/>
  <c r="G195" i="1"/>
  <c r="F195" i="1"/>
  <c r="A188" i="1"/>
  <c r="L185" i="1"/>
  <c r="L196" i="1" s="1"/>
  <c r="J185" i="1"/>
  <c r="I185" i="1"/>
  <c r="I196" i="1" s="1"/>
  <c r="H185" i="1"/>
  <c r="G185" i="1"/>
  <c r="G196" i="1" s="1"/>
  <c r="F185" i="1"/>
  <c r="F196" i="1" l="1"/>
  <c r="H196" i="1"/>
  <c r="J196" i="1"/>
  <c r="B178" i="1"/>
  <c r="A178" i="1"/>
  <c r="L176" i="1"/>
  <c r="J176" i="1"/>
  <c r="I176" i="1"/>
  <c r="H176" i="1"/>
  <c r="G176" i="1"/>
  <c r="F176" i="1"/>
  <c r="B168" i="1"/>
  <c r="A168" i="1"/>
  <c r="L166" i="1"/>
  <c r="L177" i="1" s="1"/>
  <c r="J166" i="1"/>
  <c r="J177" i="1" s="1"/>
  <c r="I166" i="1"/>
  <c r="H166" i="1"/>
  <c r="H177" i="1" s="1"/>
  <c r="G166" i="1"/>
  <c r="G177" i="1" s="1"/>
  <c r="F166" i="1"/>
  <c r="F177" i="1" s="1"/>
  <c r="B159" i="1"/>
  <c r="A159" i="1"/>
  <c r="L157" i="1"/>
  <c r="J157" i="1"/>
  <c r="I157" i="1"/>
  <c r="H157" i="1"/>
  <c r="G157" i="1"/>
  <c r="F157" i="1"/>
  <c r="A149" i="1"/>
  <c r="L147" i="1"/>
  <c r="J147" i="1"/>
  <c r="I147" i="1"/>
  <c r="H147" i="1"/>
  <c r="G147" i="1"/>
  <c r="F147" i="1"/>
  <c r="A140" i="1"/>
  <c r="L138" i="1"/>
  <c r="J138" i="1"/>
  <c r="I138" i="1"/>
  <c r="H138" i="1"/>
  <c r="G138" i="1"/>
  <c r="F138" i="1"/>
  <c r="A130" i="1"/>
  <c r="L128" i="1"/>
  <c r="J128" i="1"/>
  <c r="I128" i="1"/>
  <c r="H128" i="1"/>
  <c r="G128" i="1"/>
  <c r="F128" i="1"/>
  <c r="A121" i="1"/>
  <c r="L119" i="1"/>
  <c r="J119" i="1"/>
  <c r="L109" i="1"/>
  <c r="J109" i="1"/>
  <c r="L100" i="1"/>
  <c r="J100" i="1"/>
  <c r="L90" i="1"/>
  <c r="L101" i="1" s="1"/>
  <c r="J90" i="1"/>
  <c r="J101" i="1" s="1"/>
  <c r="J82" i="1"/>
  <c r="B63" i="1"/>
  <c r="B188" i="1" s="1"/>
  <c r="A63" i="1"/>
  <c r="L62" i="1"/>
  <c r="J62" i="1"/>
  <c r="I62" i="1"/>
  <c r="H62" i="1"/>
  <c r="G62" i="1"/>
  <c r="F62" i="1"/>
  <c r="A53" i="1"/>
  <c r="L52" i="1"/>
  <c r="J52" i="1"/>
  <c r="I52" i="1"/>
  <c r="H52" i="1"/>
  <c r="G52" i="1"/>
  <c r="F52" i="1"/>
  <c r="B44" i="1"/>
  <c r="B140" i="1" s="1"/>
  <c r="A44" i="1"/>
  <c r="L81" i="1"/>
  <c r="J81" i="1"/>
  <c r="I81" i="1"/>
  <c r="H81" i="1"/>
  <c r="G81" i="1"/>
  <c r="F81" i="1"/>
  <c r="A72" i="1"/>
  <c r="L71" i="1"/>
  <c r="J71" i="1"/>
  <c r="I71" i="1"/>
  <c r="H71" i="1"/>
  <c r="G71" i="1"/>
  <c r="F7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20" i="1" l="1"/>
  <c r="G139" i="1"/>
  <c r="I139" i="1"/>
  <c r="L139" i="1"/>
  <c r="G158" i="1"/>
  <c r="I158" i="1"/>
  <c r="L158" i="1"/>
  <c r="G44" i="1"/>
  <c r="I44" i="1"/>
  <c r="L44" i="1"/>
  <c r="F63" i="1"/>
  <c r="H63" i="1"/>
  <c r="J63" i="1"/>
  <c r="L82" i="1"/>
  <c r="J120" i="1"/>
  <c r="F139" i="1"/>
  <c r="H139" i="1"/>
  <c r="J139" i="1"/>
  <c r="F158" i="1"/>
  <c r="H158" i="1"/>
  <c r="J158" i="1"/>
  <c r="G63" i="1"/>
  <c r="I63" i="1"/>
  <c r="L63" i="1"/>
  <c r="B121" i="1"/>
  <c r="I177" i="1"/>
  <c r="F44" i="1"/>
  <c r="J44" i="1"/>
  <c r="H44" i="1"/>
  <c r="G197" i="1" l="1"/>
  <c r="L197" i="1"/>
  <c r="I197" i="1"/>
  <c r="J197" i="1"/>
  <c r="H197" i="1"/>
  <c r="F197" i="1"/>
</calcChain>
</file>

<file path=xl/sharedStrings.xml><?xml version="1.0" encoding="utf-8"?>
<sst xmlns="http://schemas.openxmlformats.org/spreadsheetml/2006/main" count="505" uniqueCount="169">
  <si>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</si>
  <si>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</si>
  <si>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</si>
  <si>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</si>
  <si>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</si>
  <si>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</si>
  <si>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</si>
  <si>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</si>
  <si>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</si>
  <si>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</si>
  <si>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</si>
  <si>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</si>
  <si>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</si>
  <si>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</si>
  <si>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</si>
  <si>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</si>
  <si>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</si>
  <si>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</si>
  <si>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</si>
  <si>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</si>
  <si>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</si>
  <si>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</si>
  <si>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</si>
  <si>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</si>
  <si>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</si>
  <si>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</si>
  <si>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</si>
  <si>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</si>
  <si>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</si>
  <si>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</si>
  <si>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</si>
  <si>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</si>
  <si>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</si>
  <si>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</si>
  <si>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</si>
  <si>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</si>
  <si>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</si>
  <si>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</si>
  <si>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</si>
  <si>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</si>
  <si>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>Хлеб ржаной</t>
  </si>
  <si>
    <t>Каша манная вязкая</t>
  </si>
  <si>
    <t>200</t>
  </si>
  <si>
    <t>250</t>
  </si>
  <si>
    <t>501</t>
  </si>
  <si>
    <t>Бутерброды с сыром (1-й вариант)</t>
  </si>
  <si>
    <t>45</t>
  </si>
  <si>
    <t>90</t>
  </si>
  <si>
    <t>Яйца вареные</t>
  </si>
  <si>
    <t>40</t>
  </si>
  <si>
    <t>300</t>
  </si>
  <si>
    <t>20</t>
  </si>
  <si>
    <t>109</t>
  </si>
  <si>
    <t>Фрукт сезонный</t>
  </si>
  <si>
    <t>112</t>
  </si>
  <si>
    <t>Салат из белокочанной капусты с морковью</t>
  </si>
  <si>
    <t>100</t>
  </si>
  <si>
    <t>4</t>
  </si>
  <si>
    <t>Суп-лапша домашняя</t>
  </si>
  <si>
    <t>156</t>
  </si>
  <si>
    <t>Птица отварная</t>
  </si>
  <si>
    <t>404</t>
  </si>
  <si>
    <t>Плов из отварной птицы</t>
  </si>
  <si>
    <t>180</t>
  </si>
  <si>
    <t>406</t>
  </si>
  <si>
    <t>Сок фруктовый</t>
  </si>
  <si>
    <t>518</t>
  </si>
  <si>
    <t>30</t>
  </si>
  <si>
    <t>Хлеб пшеничный</t>
  </si>
  <si>
    <t>108</t>
  </si>
  <si>
    <t>Омлет натуральный</t>
  </si>
  <si>
    <t>160</t>
  </si>
  <si>
    <t>301</t>
  </si>
  <si>
    <t>Масло сливочное</t>
  </si>
  <si>
    <t>10</t>
  </si>
  <si>
    <t>105</t>
  </si>
  <si>
    <t>Батон нарезной</t>
  </si>
  <si>
    <t>111</t>
  </si>
  <si>
    <t>Салат из свеклы с солеными огурцами</t>
  </si>
  <si>
    <t>53</t>
  </si>
  <si>
    <t>Суп картофельный с бобовыми (1-й вариант)</t>
  </si>
  <si>
    <t>144</t>
  </si>
  <si>
    <t>Мясо отварное</t>
  </si>
  <si>
    <t>357</t>
  </si>
  <si>
    <t>Рыба, тушенная в томатном соусе с овощами</t>
  </si>
  <si>
    <t>343</t>
  </si>
  <si>
    <t>Картофельное пюре</t>
  </si>
  <si>
    <t>429</t>
  </si>
  <si>
    <t>Компот из яблок с лимонами</t>
  </si>
  <si>
    <t>509</t>
  </si>
  <si>
    <t>Каша пшеничная вязкая</t>
  </si>
  <si>
    <t>258</t>
  </si>
  <si>
    <t>Какао с молоком (1-й вариант)</t>
  </si>
  <si>
    <t>496</t>
  </si>
  <si>
    <t>Салат из моркови</t>
  </si>
  <si>
    <t>7</t>
  </si>
  <si>
    <t>Суп картофельный с рыбой</t>
  </si>
  <si>
    <t>150</t>
  </si>
  <si>
    <t>Котлеты, биточки, шницели припущенные</t>
  </si>
  <si>
    <t>412</t>
  </si>
  <si>
    <t>Макаронные изделия отварные</t>
  </si>
  <si>
    <t>291</t>
  </si>
  <si>
    <t>Напиток из шиповника</t>
  </si>
  <si>
    <t>519</t>
  </si>
  <si>
    <t>50</t>
  </si>
  <si>
    <t>Сметана</t>
  </si>
  <si>
    <t>479</t>
  </si>
  <si>
    <t>Компот из смеси сухофруктов</t>
  </si>
  <si>
    <t>508</t>
  </si>
  <si>
    <t>Овощи натуральные соленые (огурцы)</t>
  </si>
  <si>
    <t>107</t>
  </si>
  <si>
    <t>Суп с крупой (перловой, рисовой, манной)</t>
  </si>
  <si>
    <t>155</t>
  </si>
  <si>
    <t>Гуляш из говядины (2-й вариант)</t>
  </si>
  <si>
    <t>368</t>
  </si>
  <si>
    <t>Каша рисовая вязкая</t>
  </si>
  <si>
    <t>253</t>
  </si>
  <si>
    <t>Борщ с капустой и картофелем</t>
  </si>
  <si>
    <t>128</t>
  </si>
  <si>
    <t>Бутерброды с маслом (1-й вариант)</t>
  </si>
  <si>
    <t>93</t>
  </si>
  <si>
    <t>Винегрет овощной</t>
  </si>
  <si>
    <t>76</t>
  </si>
  <si>
    <t>Уха с крупой</t>
  </si>
  <si>
    <t>152</t>
  </si>
  <si>
    <t>Кнели из кур с рисом</t>
  </si>
  <si>
    <t>411</t>
  </si>
  <si>
    <t>Соус красный основной</t>
  </si>
  <si>
    <t>456</t>
  </si>
  <si>
    <t>Макаронные изделия отварные с сыром</t>
  </si>
  <si>
    <t>295</t>
  </si>
  <si>
    <t>Салат витаминный</t>
  </si>
  <si>
    <t>2</t>
  </si>
  <si>
    <t>Рассольник</t>
  </si>
  <si>
    <t>133</t>
  </si>
  <si>
    <t>Курица в соусе томатном</t>
  </si>
  <si>
    <t>405</t>
  </si>
  <si>
    <t>Каша гречневая рассыпчатая</t>
  </si>
  <si>
    <t>237</t>
  </si>
  <si>
    <t>Чай с лимоном</t>
  </si>
  <si>
    <t>494</t>
  </si>
  <si>
    <t>Чай с сахаром, вареньем, медом</t>
  </si>
  <si>
    <t>запеканка из творога</t>
  </si>
  <si>
    <t>молоко сгущеное</t>
  </si>
  <si>
    <t>батон нарезной</t>
  </si>
  <si>
    <t xml:space="preserve">овощи натуральные соленые </t>
  </si>
  <si>
    <t>щи из свежей капусты с картофелем</t>
  </si>
  <si>
    <t>сметана</t>
  </si>
  <si>
    <t>жаркое по домашнему</t>
  </si>
  <si>
    <t>напиток из шиповника</t>
  </si>
  <si>
    <t>Чай с сахаром, вареньем и медом</t>
  </si>
  <si>
    <t>Каша из хлопьев овсяных "Геркулес"</t>
  </si>
  <si>
    <t>бутерброды с сыром</t>
  </si>
  <si>
    <t>кофейный напиток с молоком</t>
  </si>
  <si>
    <t>хлеб ржаной</t>
  </si>
  <si>
    <t>фрукт сезонный</t>
  </si>
  <si>
    <t>салат картофельный с солеными огурцами и зеленым горошком</t>
  </si>
  <si>
    <t>суп картофельный с макаронными изделиями</t>
  </si>
  <si>
    <t>птица отварная</t>
  </si>
  <si>
    <t>капуста тушеная</t>
  </si>
  <si>
    <t>чай с лимоном</t>
  </si>
  <si>
    <t>хлеб пшеничный</t>
  </si>
  <si>
    <t>макаронные изделия с отварным сыром</t>
  </si>
  <si>
    <t>масло сливочное</t>
  </si>
  <si>
    <t>салат из квашеной капусты с луком</t>
  </si>
  <si>
    <t>суп лапша домашняя</t>
  </si>
  <si>
    <t>картофель отварной</t>
  </si>
  <si>
    <t>компот из плодов ягод</t>
  </si>
  <si>
    <t>котлеты или биточки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</si>
</sst>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u/>
      <sz val="11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wrapText="1"/>
      <protection locked="0"/>
    </xf>
    <xf numFmtId="0" fontId="12" fillId="0" borderId="2" xfId="0" applyFont="1" applyBorder="1" applyProtection="1">
      <protection locked="0"/>
    </xf>
    <xf numFmtId="0" fontId="12" fillId="0" borderId="17" xfId="0" applyFont="1" applyBorder="1" applyProtection="1">
      <protection locked="0"/>
    </xf>
    <xf numFmtId="0" fontId="11" fillId="0" borderId="1" xfId="0" applyFont="1" applyBorder="1" applyAlignment="1" applyProtection="1">
      <alignment wrapText="1"/>
      <protection locked="0"/>
    </xf>
    <xf numFmtId="0" fontId="12" fillId="0" borderId="1" xfId="0" applyFont="1" applyBorder="1" applyProtection="1">
      <protection locked="0"/>
    </xf>
    <xf numFmtId="0" fontId="12" fillId="0" borderId="15" xfId="0" applyFont="1" applyBorder="1" applyProtection="1">
      <protection locked="0"/>
    </xf>
    <xf numFmtId="0" fontId="11" fillId="0" borderId="2" xfId="0" applyFont="1" applyBorder="1" applyAlignment="1">
      <alignment wrapText="1"/>
    </xf>
    <xf numFmtId="0" fontId="12" fillId="0" borderId="2" xfId="0" applyFont="1" applyBorder="1"/>
    <xf numFmtId="0" fontId="12" fillId="0" borderId="17" xfId="0" applyFont="1" applyBorder="1"/>
    <xf numFmtId="0" fontId="11" fillId="0" borderId="1" xfId="0" applyFont="1" applyBorder="1" applyAlignment="1">
      <alignment wrapText="1"/>
    </xf>
    <xf numFmtId="0" fontId="12" fillId="0" borderId="1" xfId="0" applyFont="1" applyBorder="1"/>
    <xf numFmtId="0" fontId="12" fillId="0" borderId="15" xfId="0" applyFont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2" fillId="0" borderId="17" xfId="0" applyFont="1" applyBorder="1" applyAlignment="1" applyProtection="1">
      <alignment horizontal="left"/>
      <protection locked="0"/>
    </xf>
    <xf numFmtId="0" fontId="12" fillId="0" borderId="15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2" xfId="0" applyFont="1" applyBorder="1" applyAlignment="1" applyProtection="1">
      <alignment horizontal="left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0" fontId="2" fillId="2" borderId="15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9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200" sqref="E20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/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/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/>
      <c r="I3" s="47"/>
      <c r="J3" s="48">
        <v>2023</v>
      </c>
      <c r="K3" s="49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0" t="s">
        <v>41</v>
      </c>
      <c r="F6" s="51" t="s">
        <v>42</v>
      </c>
      <c r="G6" s="51">
        <v>7.74</v>
      </c>
      <c r="H6" s="51">
        <v>11.82</v>
      </c>
      <c r="I6" s="51">
        <v>35.54</v>
      </c>
      <c r="J6" s="51">
        <v>279.39999999999998</v>
      </c>
      <c r="K6" s="52" t="s">
        <v>43</v>
      </c>
      <c r="L6" s="40"/>
    </row>
    <row r="7" spans="1:12" ht="14.4" x14ac:dyDescent="0.3">
      <c r="A7" s="23"/>
      <c r="B7" s="15"/>
      <c r="C7" s="11"/>
      <c r="D7" s="6"/>
      <c r="E7" s="50" t="s">
        <v>48</v>
      </c>
      <c r="F7" s="51" t="s">
        <v>49</v>
      </c>
      <c r="G7" s="51">
        <v>5.0999999999999996</v>
      </c>
      <c r="H7" s="51">
        <v>4.5999999999999996</v>
      </c>
      <c r="I7" s="51">
        <v>0.3</v>
      </c>
      <c r="J7" s="51">
        <v>63</v>
      </c>
      <c r="K7" s="52" t="s">
        <v>50</v>
      </c>
      <c r="L7" s="42"/>
    </row>
    <row r="8" spans="1:12" ht="14.4" x14ac:dyDescent="0.3">
      <c r="A8" s="23"/>
      <c r="B8" s="15"/>
      <c r="C8" s="11"/>
      <c r="D8" s="7" t="s">
        <v>22</v>
      </c>
      <c r="E8" s="50" t="s">
        <v>139</v>
      </c>
      <c r="F8" s="51" t="s">
        <v>42</v>
      </c>
      <c r="G8" s="51">
        <v>0.1</v>
      </c>
      <c r="H8" s="51">
        <v>0</v>
      </c>
      <c r="I8" s="51">
        <v>15.2</v>
      </c>
      <c r="J8" s="51">
        <v>61</v>
      </c>
      <c r="K8" s="52">
        <v>494</v>
      </c>
      <c r="L8" s="42"/>
    </row>
    <row r="9" spans="1:12" ht="14.4" x14ac:dyDescent="0.3">
      <c r="A9" s="23"/>
      <c r="B9" s="15"/>
      <c r="C9" s="11"/>
      <c r="D9" s="7" t="s">
        <v>23</v>
      </c>
      <c r="E9" s="50" t="s">
        <v>40</v>
      </c>
      <c r="F9" s="51" t="s">
        <v>51</v>
      </c>
      <c r="G9" s="51">
        <v>1.32</v>
      </c>
      <c r="H9" s="51">
        <v>0.24</v>
      </c>
      <c r="I9" s="51">
        <v>6.68</v>
      </c>
      <c r="J9" s="51">
        <v>34.799999999999997</v>
      </c>
      <c r="K9" s="52" t="s">
        <v>52</v>
      </c>
      <c r="L9" s="42"/>
    </row>
    <row r="10" spans="1:12" ht="14.4" x14ac:dyDescent="0.3">
      <c r="A10" s="23"/>
      <c r="B10" s="15"/>
      <c r="C10" s="11"/>
      <c r="D10" s="7" t="s">
        <v>24</v>
      </c>
      <c r="E10" s="50" t="s">
        <v>53</v>
      </c>
      <c r="F10" s="51" t="s">
        <v>42</v>
      </c>
      <c r="G10" s="51">
        <v>0.8</v>
      </c>
      <c r="H10" s="51">
        <v>0.8</v>
      </c>
      <c r="I10" s="51">
        <v>19.600000000000001</v>
      </c>
      <c r="J10" s="51">
        <v>94</v>
      </c>
      <c r="K10" s="52" t="s">
        <v>54</v>
      </c>
      <c r="L10" s="42"/>
    </row>
    <row r="11" spans="1:12" ht="14.4" x14ac:dyDescent="0.3">
      <c r="A11" s="23"/>
      <c r="B11" s="15"/>
      <c r="C11" s="11"/>
      <c r="D11" s="6"/>
      <c r="E11" s="50" t="s">
        <v>45</v>
      </c>
      <c r="F11" s="51" t="s">
        <v>46</v>
      </c>
      <c r="G11" s="51">
        <v>6.7</v>
      </c>
      <c r="H11" s="51">
        <v>9.5</v>
      </c>
      <c r="I11" s="51">
        <v>9.9</v>
      </c>
      <c r="J11" s="51">
        <v>153</v>
      </c>
      <c r="K11" s="52" t="s">
        <v>47</v>
      </c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21.76</v>
      </c>
      <c r="H13" s="19">
        <f t="shared" si="0"/>
        <v>26.96</v>
      </c>
      <c r="I13" s="19">
        <f t="shared" si="0"/>
        <v>87.22</v>
      </c>
      <c r="J13" s="19">
        <f t="shared" si="0"/>
        <v>685.2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55</v>
      </c>
      <c r="F14" s="54" t="s">
        <v>56</v>
      </c>
      <c r="G14" s="54">
        <v>1.6</v>
      </c>
      <c r="H14" s="54">
        <v>10.1</v>
      </c>
      <c r="I14" s="54">
        <v>9.6</v>
      </c>
      <c r="J14" s="54">
        <v>136</v>
      </c>
      <c r="K14" s="55" t="s">
        <v>57</v>
      </c>
      <c r="L14" s="42"/>
    </row>
    <row r="15" spans="1:12" ht="14.4" x14ac:dyDescent="0.3">
      <c r="A15" s="23"/>
      <c r="B15" s="15"/>
      <c r="C15" s="11"/>
      <c r="D15" s="7" t="s">
        <v>27</v>
      </c>
      <c r="E15" s="50" t="s">
        <v>58</v>
      </c>
      <c r="F15" s="51" t="s">
        <v>43</v>
      </c>
      <c r="G15" s="51">
        <v>25.5</v>
      </c>
      <c r="H15" s="51">
        <v>55.75</v>
      </c>
      <c r="I15" s="51">
        <v>139</v>
      </c>
      <c r="J15" s="51">
        <v>1110</v>
      </c>
      <c r="K15" s="52" t="s">
        <v>59</v>
      </c>
      <c r="L15" s="42"/>
    </row>
    <row r="16" spans="1:12" ht="14.4" x14ac:dyDescent="0.3">
      <c r="A16" s="23"/>
      <c r="B16" s="15"/>
      <c r="C16" s="11"/>
      <c r="D16" s="7" t="s">
        <v>28</v>
      </c>
      <c r="E16" s="50" t="s">
        <v>62</v>
      </c>
      <c r="F16" s="51" t="s">
        <v>63</v>
      </c>
      <c r="G16" s="51">
        <v>13.72</v>
      </c>
      <c r="H16" s="51">
        <v>13.63</v>
      </c>
      <c r="I16" s="51">
        <v>32.49</v>
      </c>
      <c r="J16" s="51">
        <v>307.70999999999998</v>
      </c>
      <c r="K16" s="52" t="s">
        <v>64</v>
      </c>
      <c r="L16" s="42"/>
    </row>
    <row r="17" spans="1:12" ht="14.4" x14ac:dyDescent="0.3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3"/>
      <c r="B18" s="15"/>
      <c r="C18" s="11"/>
      <c r="D18" s="7" t="s">
        <v>30</v>
      </c>
      <c r="E18" s="50" t="s">
        <v>65</v>
      </c>
      <c r="F18" s="51" t="s">
        <v>42</v>
      </c>
      <c r="G18" s="51">
        <v>0.6</v>
      </c>
      <c r="H18" s="51">
        <v>0.2</v>
      </c>
      <c r="I18" s="51">
        <v>0.2</v>
      </c>
      <c r="J18" s="51">
        <v>136</v>
      </c>
      <c r="K18" s="52" t="s">
        <v>66</v>
      </c>
      <c r="L18" s="42"/>
    </row>
    <row r="19" spans="1:12" ht="14.4" x14ac:dyDescent="0.3">
      <c r="A19" s="23"/>
      <c r="B19" s="15"/>
      <c r="C19" s="11"/>
      <c r="D19" s="7" t="s">
        <v>31</v>
      </c>
      <c r="E19" s="50" t="s">
        <v>68</v>
      </c>
      <c r="F19" s="51" t="s">
        <v>67</v>
      </c>
      <c r="G19" s="51">
        <v>2.2799999999999998</v>
      </c>
      <c r="H19" s="51">
        <v>0.24</v>
      </c>
      <c r="I19" s="51">
        <v>14.76</v>
      </c>
      <c r="J19" s="51">
        <v>70.5</v>
      </c>
      <c r="K19" s="52" t="s">
        <v>69</v>
      </c>
      <c r="L19" s="42"/>
    </row>
    <row r="20" spans="1:12" ht="14.4" x14ac:dyDescent="0.3">
      <c r="A20" s="23"/>
      <c r="B20" s="15"/>
      <c r="C20" s="11"/>
      <c r="D20" s="7" t="s">
        <v>32</v>
      </c>
      <c r="E20" s="50" t="s">
        <v>40</v>
      </c>
      <c r="F20" s="51" t="s">
        <v>67</v>
      </c>
      <c r="G20" s="51">
        <v>1.98</v>
      </c>
      <c r="H20" s="51">
        <v>0.36</v>
      </c>
      <c r="I20" s="51">
        <v>10.02</v>
      </c>
      <c r="J20" s="51">
        <v>52.2</v>
      </c>
      <c r="K20" s="52" t="s">
        <v>52</v>
      </c>
      <c r="L20" s="42"/>
    </row>
    <row r="21" spans="1:12" ht="14.4" x14ac:dyDescent="0.3">
      <c r="A21" s="23"/>
      <c r="B21" s="15"/>
      <c r="C21" s="11"/>
      <c r="D21" s="6"/>
      <c r="E21" s="50" t="s">
        <v>60</v>
      </c>
      <c r="F21" s="51" t="s">
        <v>51</v>
      </c>
      <c r="G21" s="51">
        <v>4.71</v>
      </c>
      <c r="H21" s="51">
        <v>3.26</v>
      </c>
      <c r="I21" s="51">
        <v>0.11</v>
      </c>
      <c r="J21" s="51">
        <v>48.57</v>
      </c>
      <c r="K21" s="52" t="s">
        <v>61</v>
      </c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50.39</v>
      </c>
      <c r="H23" s="19">
        <f t="shared" si="2"/>
        <v>83.539999999999992</v>
      </c>
      <c r="I23" s="19">
        <f t="shared" si="2"/>
        <v>206.18</v>
      </c>
      <c r="J23" s="19">
        <f t="shared" si="2"/>
        <v>1860.98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 t="shared" ref="G24:J24" si="4">G13+G23</f>
        <v>72.150000000000006</v>
      </c>
      <c r="H24" s="32">
        <f t="shared" si="4"/>
        <v>110.5</v>
      </c>
      <c r="I24" s="32">
        <f t="shared" si="4"/>
        <v>293.39999999999998</v>
      </c>
      <c r="J24" s="32">
        <f t="shared" si="4"/>
        <v>2546.1800000000003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0" t="s">
        <v>70</v>
      </c>
      <c r="F25" s="51" t="s">
        <v>71</v>
      </c>
      <c r="G25" s="51">
        <v>13.79</v>
      </c>
      <c r="H25" s="51">
        <v>21.41</v>
      </c>
      <c r="I25" s="51">
        <v>3.7</v>
      </c>
      <c r="J25" s="51">
        <v>260.93</v>
      </c>
      <c r="K25" s="52" t="s">
        <v>72</v>
      </c>
      <c r="L25" s="40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50" t="s">
        <v>141</v>
      </c>
      <c r="F27" s="51" t="s">
        <v>42</v>
      </c>
      <c r="G27" s="51">
        <v>0.1</v>
      </c>
      <c r="H27" s="51">
        <v>0</v>
      </c>
      <c r="I27" s="51">
        <v>15</v>
      </c>
      <c r="J27" s="51">
        <v>60</v>
      </c>
      <c r="K27" s="52">
        <v>493</v>
      </c>
      <c r="L27" s="42"/>
    </row>
    <row r="28" spans="1:12" ht="14.4" x14ac:dyDescent="0.3">
      <c r="A28" s="14"/>
      <c r="B28" s="15"/>
      <c r="C28" s="11"/>
      <c r="D28" s="7" t="s">
        <v>23</v>
      </c>
      <c r="E28" s="50" t="s">
        <v>40</v>
      </c>
      <c r="F28" s="51" t="s">
        <v>51</v>
      </c>
      <c r="G28" s="51">
        <v>1.32</v>
      </c>
      <c r="H28" s="51">
        <v>0.24</v>
      </c>
      <c r="I28" s="51">
        <v>6.68</v>
      </c>
      <c r="J28" s="51">
        <v>34.799999999999997</v>
      </c>
      <c r="K28" s="52" t="s">
        <v>52</v>
      </c>
      <c r="L28" s="42"/>
    </row>
    <row r="29" spans="1:12" ht="14.4" x14ac:dyDescent="0.3">
      <c r="A29" s="14"/>
      <c r="B29" s="15"/>
      <c r="C29" s="11"/>
      <c r="D29" s="7" t="s">
        <v>24</v>
      </c>
      <c r="E29" s="50" t="s">
        <v>53</v>
      </c>
      <c r="F29" s="51" t="s">
        <v>42</v>
      </c>
      <c r="G29" s="51">
        <v>0.8</v>
      </c>
      <c r="H29" s="51">
        <v>0.8</v>
      </c>
      <c r="I29" s="51">
        <v>19.600000000000001</v>
      </c>
      <c r="J29" s="51">
        <v>94</v>
      </c>
      <c r="K29" s="52" t="s">
        <v>54</v>
      </c>
      <c r="L29" s="42"/>
    </row>
    <row r="30" spans="1:12" ht="14.4" x14ac:dyDescent="0.3">
      <c r="A30" s="14"/>
      <c r="B30" s="15"/>
      <c r="C30" s="11"/>
      <c r="D30" s="6"/>
      <c r="E30" s="50" t="s">
        <v>73</v>
      </c>
      <c r="F30" s="51" t="s">
        <v>74</v>
      </c>
      <c r="G30" s="51">
        <v>0.05</v>
      </c>
      <c r="H30" s="51">
        <v>8.25</v>
      </c>
      <c r="I30" s="51">
        <v>0.08</v>
      </c>
      <c r="J30" s="51">
        <v>74.8</v>
      </c>
      <c r="K30" s="52" t="s">
        <v>75</v>
      </c>
      <c r="L30" s="42"/>
    </row>
    <row r="31" spans="1:12" ht="14.4" x14ac:dyDescent="0.3">
      <c r="A31" s="14"/>
      <c r="B31" s="15"/>
      <c r="C31" s="11"/>
      <c r="D31" s="6"/>
      <c r="E31" s="50" t="s">
        <v>76</v>
      </c>
      <c r="F31" s="51" t="s">
        <v>67</v>
      </c>
      <c r="G31" s="51">
        <v>2.25</v>
      </c>
      <c r="H31" s="51">
        <v>0.87</v>
      </c>
      <c r="I31" s="51">
        <v>15.42</v>
      </c>
      <c r="J31" s="51">
        <v>78.599999999999994</v>
      </c>
      <c r="K31" s="52" t="s">
        <v>77</v>
      </c>
      <c r="L31" s="42"/>
    </row>
    <row r="32" spans="1:12" ht="15" thickBot="1" x14ac:dyDescent="0.3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18.309999999999999</v>
      </c>
      <c r="H32" s="19">
        <f t="shared" ref="H32" si="7">SUM(H25:H31)</f>
        <v>31.57</v>
      </c>
      <c r="I32" s="19">
        <f t="shared" ref="I32" si="8">SUM(I25:I31)</f>
        <v>60.480000000000004</v>
      </c>
      <c r="J32" s="19">
        <f t="shared" ref="J32:L32" si="9">SUM(J25:J31)</f>
        <v>603.13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78</v>
      </c>
      <c r="F33" s="54" t="s">
        <v>56</v>
      </c>
      <c r="G33" s="54">
        <v>1.2</v>
      </c>
      <c r="H33" s="54">
        <v>10.4</v>
      </c>
      <c r="I33" s="54">
        <v>6.5</v>
      </c>
      <c r="J33" s="54">
        <v>124</v>
      </c>
      <c r="K33" s="55" t="s">
        <v>79</v>
      </c>
      <c r="L33" s="42"/>
    </row>
    <row r="34" spans="1:12" ht="14.4" x14ac:dyDescent="0.3">
      <c r="A34" s="14"/>
      <c r="B34" s="15"/>
      <c r="C34" s="11"/>
      <c r="D34" s="7" t="s">
        <v>27</v>
      </c>
      <c r="E34" s="50" t="s">
        <v>80</v>
      </c>
      <c r="F34" s="51" t="s">
        <v>43</v>
      </c>
      <c r="G34" s="51">
        <v>2.2999999999999998</v>
      </c>
      <c r="H34" s="51">
        <v>4.25</v>
      </c>
      <c r="I34" s="51">
        <v>15.13</v>
      </c>
      <c r="J34" s="51">
        <v>108</v>
      </c>
      <c r="K34" s="52" t="s">
        <v>81</v>
      </c>
      <c r="L34" s="42"/>
    </row>
    <row r="35" spans="1:12" ht="14.4" x14ac:dyDescent="0.3">
      <c r="A35" s="14"/>
      <c r="B35" s="15"/>
      <c r="C35" s="11"/>
      <c r="D35" s="7" t="s">
        <v>28</v>
      </c>
      <c r="E35" s="50" t="s">
        <v>82</v>
      </c>
      <c r="F35" s="51" t="s">
        <v>51</v>
      </c>
      <c r="G35" s="51">
        <v>5.44</v>
      </c>
      <c r="H35" s="51">
        <v>3.88</v>
      </c>
      <c r="I35" s="51">
        <v>0</v>
      </c>
      <c r="J35" s="51">
        <v>56.6</v>
      </c>
      <c r="K35" s="52" t="s">
        <v>83</v>
      </c>
      <c r="L35" s="42"/>
    </row>
    <row r="36" spans="1:12" ht="14.4" x14ac:dyDescent="0.3">
      <c r="A36" s="14"/>
      <c r="B36" s="15"/>
      <c r="C36" s="11"/>
      <c r="D36" s="7" t="s">
        <v>29</v>
      </c>
      <c r="E36" s="50" t="s">
        <v>84</v>
      </c>
      <c r="F36" s="51" t="s">
        <v>47</v>
      </c>
      <c r="G36" s="51">
        <v>8.5500000000000007</v>
      </c>
      <c r="H36" s="51">
        <v>4.63</v>
      </c>
      <c r="I36" s="51">
        <v>4.05</v>
      </c>
      <c r="J36" s="51">
        <v>91.93</v>
      </c>
      <c r="K36" s="52" t="s">
        <v>85</v>
      </c>
      <c r="L36" s="42"/>
    </row>
    <row r="37" spans="1:12" ht="14.4" x14ac:dyDescent="0.3">
      <c r="A37" s="14"/>
      <c r="B37" s="15"/>
      <c r="C37" s="11"/>
      <c r="D37" s="7" t="s">
        <v>30</v>
      </c>
      <c r="E37" s="50" t="s">
        <v>86</v>
      </c>
      <c r="F37" s="51" t="s">
        <v>71</v>
      </c>
      <c r="G37" s="51">
        <v>3.36</v>
      </c>
      <c r="H37" s="51">
        <v>7.04</v>
      </c>
      <c r="I37" s="51">
        <v>17.440000000000001</v>
      </c>
      <c r="J37" s="51">
        <v>147.19999999999999</v>
      </c>
      <c r="K37" s="52" t="s">
        <v>87</v>
      </c>
      <c r="L37" s="42"/>
    </row>
    <row r="38" spans="1:12" ht="14.4" x14ac:dyDescent="0.3">
      <c r="A38" s="14"/>
      <c r="B38" s="15"/>
      <c r="C38" s="11"/>
      <c r="D38" s="7" t="s">
        <v>31</v>
      </c>
      <c r="E38" s="50" t="s">
        <v>88</v>
      </c>
      <c r="F38" s="51" t="s">
        <v>42</v>
      </c>
      <c r="G38" s="51">
        <v>0.3</v>
      </c>
      <c r="H38" s="51">
        <v>0.2</v>
      </c>
      <c r="I38" s="51">
        <v>25.1</v>
      </c>
      <c r="J38" s="51">
        <v>103</v>
      </c>
      <c r="K38" s="52" t="s">
        <v>89</v>
      </c>
      <c r="L38" s="42"/>
    </row>
    <row r="39" spans="1:12" ht="14.4" x14ac:dyDescent="0.3">
      <c r="A39" s="14"/>
      <c r="B39" s="15"/>
      <c r="C39" s="11"/>
      <c r="D39" s="7" t="s">
        <v>32</v>
      </c>
      <c r="E39" s="50" t="s">
        <v>40</v>
      </c>
      <c r="F39" s="51" t="s">
        <v>67</v>
      </c>
      <c r="G39" s="51">
        <v>1.98</v>
      </c>
      <c r="H39" s="51">
        <v>0.36</v>
      </c>
      <c r="I39" s="51">
        <v>10.02</v>
      </c>
      <c r="J39" s="51">
        <v>52.2</v>
      </c>
      <c r="K39" s="52" t="s">
        <v>52</v>
      </c>
      <c r="L39" s="42"/>
    </row>
    <row r="40" spans="1:12" ht="14.4" x14ac:dyDescent="0.3">
      <c r="A40" s="14"/>
      <c r="B40" s="15"/>
      <c r="C40" s="11"/>
      <c r="D40" s="6"/>
      <c r="E40" s="50" t="s">
        <v>68</v>
      </c>
      <c r="F40" s="51" t="s">
        <v>67</v>
      </c>
      <c r="G40" s="51">
        <v>2.2799999999999998</v>
      </c>
      <c r="H40" s="51">
        <v>0.24</v>
      </c>
      <c r="I40" s="51">
        <v>14.76</v>
      </c>
      <c r="J40" s="51">
        <v>70.5</v>
      </c>
      <c r="K40" s="52" t="s">
        <v>69</v>
      </c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25.410000000000004</v>
      </c>
      <c r="H42" s="19">
        <f t="shared" ref="H42" si="11">SUM(H33:H41)</f>
        <v>30.999999999999996</v>
      </c>
      <c r="I42" s="19">
        <f t="shared" ref="I42" si="12">SUM(I33:I41)</f>
        <v>93</v>
      </c>
      <c r="J42" s="19">
        <f t="shared" ref="J42:L42" si="13">SUM(J33:J41)</f>
        <v>753.43000000000006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 t="shared" ref="G43" si="14">G32+G42</f>
        <v>43.72</v>
      </c>
      <c r="H43" s="32">
        <f t="shared" ref="H43" si="15">H32+H42</f>
        <v>62.569999999999993</v>
      </c>
      <c r="I43" s="32">
        <f t="shared" ref="I43" si="16">I32+I42</f>
        <v>153.48000000000002</v>
      </c>
      <c r="J43" s="32">
        <f t="shared" ref="J43:L43" si="17">J32+J42</f>
        <v>1356.56</v>
      </c>
      <c r="K43" s="32"/>
      <c r="L43" s="32">
        <f t="shared" si="17"/>
        <v>0</v>
      </c>
    </row>
    <row r="44" spans="1:12" ht="15" thickBot="1" x14ac:dyDescent="0.3">
      <c r="A44" s="29">
        <f>A64</f>
        <v>1</v>
      </c>
      <c r="B44" s="30">
        <f>B64</f>
        <v>4</v>
      </c>
      <c r="C44" s="74" t="s">
        <v>4</v>
      </c>
      <c r="D44" s="75"/>
      <c r="E44" s="31"/>
      <c r="F44" s="32">
        <f>F71+F81</f>
        <v>600</v>
      </c>
      <c r="G44" s="32">
        <f>G71+G81</f>
        <v>60.28</v>
      </c>
      <c r="H44" s="32">
        <f>H71+H81</f>
        <v>55.959999999999994</v>
      </c>
      <c r="I44" s="32">
        <f>I71+I81</f>
        <v>244.69</v>
      </c>
      <c r="J44" s="32">
        <f>J71+J81</f>
        <v>1259.57</v>
      </c>
      <c r="K44" s="32"/>
      <c r="L44" s="32">
        <f>L71+L81</f>
        <v>0</v>
      </c>
    </row>
    <row r="45" spans="1:12" ht="14.4" x14ac:dyDescent="0.3">
      <c r="A45" s="20">
        <v>1</v>
      </c>
      <c r="B45" s="21">
        <v>3</v>
      </c>
      <c r="C45" s="22" t="s">
        <v>20</v>
      </c>
      <c r="D45" s="5" t="s">
        <v>21</v>
      </c>
      <c r="E45" s="50" t="s">
        <v>90</v>
      </c>
      <c r="F45" s="51" t="s">
        <v>42</v>
      </c>
      <c r="G45" s="51">
        <v>8.7200000000000006</v>
      </c>
      <c r="H45" s="51">
        <v>12.86</v>
      </c>
      <c r="I45" s="51">
        <v>37.119999999999997</v>
      </c>
      <c r="J45" s="51">
        <v>299</v>
      </c>
      <c r="K45" s="52" t="s">
        <v>91</v>
      </c>
      <c r="L45" s="40"/>
    </row>
    <row r="46" spans="1:12" ht="14.4" x14ac:dyDescent="0.3">
      <c r="A46" s="23"/>
      <c r="B46" s="15"/>
      <c r="C46" s="11"/>
      <c r="D46" s="6"/>
      <c r="E46" s="50" t="s">
        <v>92</v>
      </c>
      <c r="F46" s="51" t="s">
        <v>42</v>
      </c>
      <c r="G46" s="51">
        <v>3.6</v>
      </c>
      <c r="H46" s="51">
        <v>3.3</v>
      </c>
      <c r="I46" s="51">
        <v>25</v>
      </c>
      <c r="J46" s="51">
        <v>144</v>
      </c>
      <c r="K46" s="52" t="s">
        <v>93</v>
      </c>
      <c r="L46" s="42"/>
    </row>
    <row r="47" spans="1:12" ht="14.4" x14ac:dyDescent="0.3">
      <c r="A47" s="23"/>
      <c r="B47" s="15"/>
      <c r="C47" s="11"/>
      <c r="D47" s="7" t="s">
        <v>22</v>
      </c>
      <c r="E47" s="50" t="s">
        <v>45</v>
      </c>
      <c r="F47" s="51" t="s">
        <v>46</v>
      </c>
      <c r="G47" s="51">
        <v>6.7</v>
      </c>
      <c r="H47" s="51">
        <v>9.5</v>
      </c>
      <c r="I47" s="51">
        <v>9.9</v>
      </c>
      <c r="J47" s="51">
        <v>153</v>
      </c>
      <c r="K47" s="52" t="s">
        <v>47</v>
      </c>
      <c r="L47" s="42"/>
    </row>
    <row r="48" spans="1:12" ht="14.4" x14ac:dyDescent="0.3">
      <c r="A48" s="23"/>
      <c r="B48" s="15"/>
      <c r="C48" s="11"/>
      <c r="D48" s="7" t="s">
        <v>23</v>
      </c>
      <c r="E48" s="50" t="s">
        <v>40</v>
      </c>
      <c r="F48" s="51" t="s">
        <v>51</v>
      </c>
      <c r="G48" s="51">
        <v>1.32</v>
      </c>
      <c r="H48" s="51">
        <v>0.24</v>
      </c>
      <c r="I48" s="51">
        <v>6.68</v>
      </c>
      <c r="J48" s="51">
        <v>34.799999999999997</v>
      </c>
      <c r="K48" s="52" t="s">
        <v>52</v>
      </c>
      <c r="L48" s="42"/>
    </row>
    <row r="49" spans="1:12" ht="14.4" x14ac:dyDescent="0.3">
      <c r="A49" s="23"/>
      <c r="B49" s="15"/>
      <c r="C49" s="11"/>
      <c r="D49" s="7" t="s">
        <v>24</v>
      </c>
      <c r="E49" s="50" t="s">
        <v>53</v>
      </c>
      <c r="F49" s="51" t="s">
        <v>42</v>
      </c>
      <c r="G49" s="51">
        <v>0.8</v>
      </c>
      <c r="H49" s="51">
        <v>0.8</v>
      </c>
      <c r="I49" s="51">
        <v>19.600000000000001</v>
      </c>
      <c r="J49" s="51">
        <v>94</v>
      </c>
      <c r="K49" s="52" t="s">
        <v>54</v>
      </c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thickBot="1" x14ac:dyDescent="0.35">
      <c r="A52" s="24"/>
      <c r="B52" s="17"/>
      <c r="C52" s="8"/>
      <c r="D52" s="18" t="s">
        <v>33</v>
      </c>
      <c r="E52" s="9"/>
      <c r="F52" s="19">
        <f>SUM(F45:F51)</f>
        <v>0</v>
      </c>
      <c r="G52" s="19">
        <f>SUM(G45:G51)</f>
        <v>21.14</v>
      </c>
      <c r="H52" s="19">
        <f>SUM(H45:H51)</f>
        <v>26.7</v>
      </c>
      <c r="I52" s="19">
        <f>SUM(I45:I51)</f>
        <v>98.299999999999983</v>
      </c>
      <c r="J52" s="19">
        <f>SUM(J45:J51)</f>
        <v>724.8</v>
      </c>
      <c r="K52" s="25"/>
      <c r="L52" s="19">
        <f>SUM(L45:L51)</f>
        <v>0</v>
      </c>
    </row>
    <row r="53" spans="1:12" ht="14.4" x14ac:dyDescent="0.3">
      <c r="A53" s="26">
        <f>A45</f>
        <v>1</v>
      </c>
      <c r="B53" s="13">
        <v>3</v>
      </c>
      <c r="C53" s="10" t="s">
        <v>25</v>
      </c>
      <c r="D53" s="7" t="s">
        <v>26</v>
      </c>
      <c r="E53" s="53" t="s">
        <v>94</v>
      </c>
      <c r="F53" s="54" t="s">
        <v>56</v>
      </c>
      <c r="G53" s="54">
        <v>1.1000000000000001</v>
      </c>
      <c r="H53" s="54">
        <v>10.1</v>
      </c>
      <c r="I53" s="54">
        <v>9.1</v>
      </c>
      <c r="J53" s="54">
        <v>132</v>
      </c>
      <c r="K53" s="55" t="s">
        <v>95</v>
      </c>
      <c r="L53" s="42"/>
    </row>
    <row r="54" spans="1:12" ht="14.4" x14ac:dyDescent="0.3">
      <c r="A54" s="23"/>
      <c r="B54" s="15"/>
      <c r="C54" s="11"/>
      <c r="D54" s="7" t="s">
        <v>27</v>
      </c>
      <c r="E54" s="50" t="s">
        <v>96</v>
      </c>
      <c r="F54" s="51" t="s">
        <v>43</v>
      </c>
      <c r="G54" s="51">
        <v>9.85</v>
      </c>
      <c r="H54" s="51">
        <v>4.82</v>
      </c>
      <c r="I54" s="51">
        <v>15.15</v>
      </c>
      <c r="J54" s="51">
        <v>143.5</v>
      </c>
      <c r="K54" s="52" t="s">
        <v>97</v>
      </c>
      <c r="L54" s="42"/>
    </row>
    <row r="55" spans="1:12" ht="14.4" x14ac:dyDescent="0.3">
      <c r="A55" s="23"/>
      <c r="B55" s="15"/>
      <c r="C55" s="11"/>
      <c r="D55" s="7" t="s">
        <v>28</v>
      </c>
      <c r="E55" s="50" t="s">
        <v>98</v>
      </c>
      <c r="F55" s="51" t="s">
        <v>47</v>
      </c>
      <c r="G55" s="51">
        <v>13.5</v>
      </c>
      <c r="H55" s="51">
        <v>9.64</v>
      </c>
      <c r="I55" s="51">
        <v>8.36</v>
      </c>
      <c r="J55" s="51">
        <v>169.71</v>
      </c>
      <c r="K55" s="52" t="s">
        <v>99</v>
      </c>
      <c r="L55" s="42"/>
    </row>
    <row r="56" spans="1:12" ht="14.4" x14ac:dyDescent="0.3">
      <c r="A56" s="23"/>
      <c r="B56" s="15"/>
      <c r="C56" s="11"/>
      <c r="D56" s="7" t="s">
        <v>29</v>
      </c>
      <c r="E56" s="50" t="s">
        <v>100</v>
      </c>
      <c r="F56" s="51" t="s">
        <v>71</v>
      </c>
      <c r="G56" s="51">
        <v>6.03</v>
      </c>
      <c r="H56" s="51">
        <v>0.72</v>
      </c>
      <c r="I56" s="51">
        <v>30.98</v>
      </c>
      <c r="J56" s="51">
        <v>154.56</v>
      </c>
      <c r="K56" s="52" t="s">
        <v>101</v>
      </c>
      <c r="L56" s="42"/>
    </row>
    <row r="57" spans="1:12" ht="14.4" x14ac:dyDescent="0.3">
      <c r="A57" s="23"/>
      <c r="B57" s="15"/>
      <c r="C57" s="11"/>
      <c r="D57" s="7" t="s">
        <v>30</v>
      </c>
      <c r="E57" s="50" t="s">
        <v>107</v>
      </c>
      <c r="F57" s="51" t="s">
        <v>42</v>
      </c>
      <c r="G57" s="51">
        <v>0.5</v>
      </c>
      <c r="H57" s="51">
        <v>0</v>
      </c>
      <c r="I57" s="51">
        <v>27</v>
      </c>
      <c r="J57" s="51">
        <v>110</v>
      </c>
      <c r="K57" s="52">
        <v>508</v>
      </c>
      <c r="L57" s="42"/>
    </row>
    <row r="58" spans="1:12" ht="14.4" x14ac:dyDescent="0.3">
      <c r="A58" s="23"/>
      <c r="B58" s="15"/>
      <c r="C58" s="11"/>
      <c r="D58" s="7" t="s">
        <v>31</v>
      </c>
      <c r="E58" s="50" t="s">
        <v>68</v>
      </c>
      <c r="F58" s="51" t="s">
        <v>67</v>
      </c>
      <c r="G58" s="51">
        <v>2.2799999999999998</v>
      </c>
      <c r="H58" s="51">
        <v>0.24</v>
      </c>
      <c r="I58" s="51">
        <v>14.76</v>
      </c>
      <c r="J58" s="51">
        <v>70.5</v>
      </c>
      <c r="K58" s="52" t="s">
        <v>69</v>
      </c>
      <c r="L58" s="42"/>
    </row>
    <row r="59" spans="1:12" ht="14.4" x14ac:dyDescent="0.3">
      <c r="A59" s="23"/>
      <c r="B59" s="15"/>
      <c r="C59" s="11"/>
      <c r="D59" s="7" t="s">
        <v>32</v>
      </c>
      <c r="E59" s="50" t="s">
        <v>40</v>
      </c>
      <c r="F59" s="51" t="s">
        <v>67</v>
      </c>
      <c r="G59" s="51">
        <v>1.98</v>
      </c>
      <c r="H59" s="51">
        <v>0.36</v>
      </c>
      <c r="I59" s="51">
        <v>10.02</v>
      </c>
      <c r="J59" s="51">
        <v>52.2</v>
      </c>
      <c r="K59" s="52" t="s">
        <v>52</v>
      </c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.75" customHeight="1" x14ac:dyDescent="0.3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>SUM(G53:G61)</f>
        <v>35.239999999999995</v>
      </c>
      <c r="H62" s="19">
        <f>SUM(H53:H61)</f>
        <v>25.88</v>
      </c>
      <c r="I62" s="19">
        <f>SUM(I53:I61)</f>
        <v>115.37</v>
      </c>
      <c r="J62" s="19">
        <f>SUM(J53:J61)</f>
        <v>832.47</v>
      </c>
      <c r="K62" s="25"/>
      <c r="L62" s="19">
        <f>SUM(L53:L61)</f>
        <v>0</v>
      </c>
    </row>
    <row r="63" spans="1:12" ht="15" thickBot="1" x14ac:dyDescent="0.3">
      <c r="A63" s="29">
        <f>A45</f>
        <v>1</v>
      </c>
      <c r="B63" s="30">
        <f>B45</f>
        <v>3</v>
      </c>
      <c r="C63" s="74" t="s">
        <v>4</v>
      </c>
      <c r="D63" s="75"/>
      <c r="E63" s="31"/>
      <c r="F63" s="32">
        <f>F52+F62</f>
        <v>0</v>
      </c>
      <c r="G63" s="32">
        <f>G52+G62</f>
        <v>56.379999999999995</v>
      </c>
      <c r="H63" s="32">
        <f>H52+H62</f>
        <v>52.58</v>
      </c>
      <c r="I63" s="32">
        <f>I52+I62</f>
        <v>213.67</v>
      </c>
      <c r="J63" s="32">
        <f>J52+J62</f>
        <v>1557.27</v>
      </c>
      <c r="K63" s="32"/>
      <c r="L63" s="32">
        <f>L52+L62</f>
        <v>0</v>
      </c>
    </row>
    <row r="64" spans="1:12" ht="14.4" x14ac:dyDescent="0.3">
      <c r="A64" s="20">
        <v>1</v>
      </c>
      <c r="B64" s="21">
        <v>4</v>
      </c>
      <c r="C64" s="22" t="s">
        <v>20</v>
      </c>
      <c r="D64" s="5" t="s">
        <v>21</v>
      </c>
      <c r="E64" s="50" t="s">
        <v>142</v>
      </c>
      <c r="F64" s="51">
        <v>160</v>
      </c>
      <c r="G64" s="51">
        <v>25.6</v>
      </c>
      <c r="H64" s="51">
        <v>26.68</v>
      </c>
      <c r="I64" s="51">
        <v>25.49</v>
      </c>
      <c r="J64" s="51">
        <v>453.33</v>
      </c>
      <c r="K64" s="65">
        <v>313</v>
      </c>
      <c r="L64" s="40"/>
    </row>
    <row r="65" spans="1:12" ht="14.4" x14ac:dyDescent="0.3">
      <c r="A65" s="23"/>
      <c r="B65" s="15"/>
      <c r="C65" s="11"/>
      <c r="D65" s="6"/>
      <c r="E65" s="50" t="s">
        <v>143</v>
      </c>
      <c r="F65" s="51">
        <v>20</v>
      </c>
      <c r="G65" s="51">
        <v>1.44</v>
      </c>
      <c r="H65" s="51">
        <v>1.7</v>
      </c>
      <c r="I65" s="51">
        <v>111.1</v>
      </c>
      <c r="J65" s="51">
        <v>65.599999999999994</v>
      </c>
      <c r="K65" s="65">
        <v>481</v>
      </c>
      <c r="L65" s="42"/>
    </row>
    <row r="66" spans="1:12" ht="14.4" x14ac:dyDescent="0.3">
      <c r="A66" s="23"/>
      <c r="B66" s="15"/>
      <c r="C66" s="11"/>
      <c r="D66" s="7" t="s">
        <v>22</v>
      </c>
      <c r="E66" s="50" t="s">
        <v>141</v>
      </c>
      <c r="F66" s="51" t="s">
        <v>42</v>
      </c>
      <c r="G66" s="51">
        <v>0.1</v>
      </c>
      <c r="H66" s="51">
        <v>0</v>
      </c>
      <c r="I66" s="51">
        <v>15</v>
      </c>
      <c r="J66" s="51">
        <v>60</v>
      </c>
      <c r="K66" s="65">
        <v>493</v>
      </c>
      <c r="L66" s="42"/>
    </row>
    <row r="67" spans="1:12" ht="14.4" x14ac:dyDescent="0.3">
      <c r="A67" s="23"/>
      <c r="B67" s="15"/>
      <c r="C67" s="11"/>
      <c r="D67" s="7" t="s">
        <v>23</v>
      </c>
      <c r="E67" s="50" t="s">
        <v>40</v>
      </c>
      <c r="F67" s="51" t="s">
        <v>51</v>
      </c>
      <c r="G67" s="51">
        <v>1.32</v>
      </c>
      <c r="H67" s="51">
        <v>0.24</v>
      </c>
      <c r="I67" s="51">
        <v>6.68</v>
      </c>
      <c r="J67" s="51">
        <v>34.799999999999997</v>
      </c>
      <c r="K67" s="65" t="s">
        <v>52</v>
      </c>
      <c r="L67" s="42"/>
    </row>
    <row r="68" spans="1:12" ht="14.4" x14ac:dyDescent="0.3">
      <c r="A68" s="23"/>
      <c r="B68" s="15"/>
      <c r="C68" s="11"/>
      <c r="D68" s="7" t="s">
        <v>24</v>
      </c>
      <c r="E68" s="50" t="s">
        <v>144</v>
      </c>
      <c r="F68" s="51">
        <v>30</v>
      </c>
      <c r="G68" s="51">
        <v>2.25</v>
      </c>
      <c r="H68" s="51">
        <v>0.87</v>
      </c>
      <c r="I68" s="51">
        <v>15.42</v>
      </c>
      <c r="J68" s="51">
        <v>78.599999999999994</v>
      </c>
      <c r="K68" s="65">
        <v>111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thickBot="1" x14ac:dyDescent="0.35">
      <c r="A71" s="24"/>
      <c r="B71" s="17"/>
      <c r="C71" s="8"/>
      <c r="D71" s="18" t="s">
        <v>33</v>
      </c>
      <c r="E71" s="9"/>
      <c r="F71" s="19">
        <f>SUM(F64:F70)</f>
        <v>210</v>
      </c>
      <c r="G71" s="19">
        <f t="shared" ref="G71" si="18">SUM(G64:G70)</f>
        <v>30.710000000000004</v>
      </c>
      <c r="H71" s="19">
        <f t="shared" ref="H71" si="19">SUM(H64:H70)</f>
        <v>29.49</v>
      </c>
      <c r="I71" s="19">
        <f t="shared" ref="I71" si="20">SUM(I64:I70)</f>
        <v>173.69</v>
      </c>
      <c r="J71" s="19">
        <f t="shared" ref="J71:L71" si="21">SUM(J64:J70)</f>
        <v>692.32999999999993</v>
      </c>
      <c r="K71" s="25"/>
      <c r="L71" s="19">
        <f t="shared" si="21"/>
        <v>0</v>
      </c>
    </row>
    <row r="72" spans="1:12" ht="14.4" x14ac:dyDescent="0.3">
      <c r="A72" s="26">
        <f>A64</f>
        <v>1</v>
      </c>
      <c r="B72" s="13">
        <v>4</v>
      </c>
      <c r="C72" s="10" t="s">
        <v>25</v>
      </c>
      <c r="D72" s="7" t="s">
        <v>26</v>
      </c>
      <c r="E72" s="53" t="s">
        <v>145</v>
      </c>
      <c r="F72" s="67" t="s">
        <v>56</v>
      </c>
      <c r="G72" s="54">
        <v>0.8</v>
      </c>
      <c r="H72" s="54">
        <v>0.1</v>
      </c>
      <c r="I72" s="54">
        <v>1.7</v>
      </c>
      <c r="J72" s="54">
        <v>13</v>
      </c>
      <c r="K72" s="66">
        <v>107</v>
      </c>
      <c r="L72" s="42"/>
    </row>
    <row r="73" spans="1:12" ht="14.4" x14ac:dyDescent="0.3">
      <c r="A73" s="23"/>
      <c r="B73" s="15"/>
      <c r="C73" s="11"/>
      <c r="D73" s="7" t="s">
        <v>27</v>
      </c>
      <c r="E73" s="50" t="s">
        <v>146</v>
      </c>
      <c r="F73" s="68" t="s">
        <v>43</v>
      </c>
      <c r="G73" s="51">
        <v>1.75</v>
      </c>
      <c r="H73" s="51">
        <v>4.9800000000000004</v>
      </c>
      <c r="I73" s="51">
        <v>7.77</v>
      </c>
      <c r="J73" s="51">
        <v>8.25</v>
      </c>
      <c r="K73" s="65">
        <v>142</v>
      </c>
      <c r="L73" s="42"/>
    </row>
    <row r="74" spans="1:12" ht="14.4" x14ac:dyDescent="0.3">
      <c r="A74" s="23"/>
      <c r="B74" s="15"/>
      <c r="C74" s="11"/>
      <c r="D74" s="7" t="s">
        <v>28</v>
      </c>
      <c r="E74" s="50" t="s">
        <v>147</v>
      </c>
      <c r="F74" s="68">
        <v>10</v>
      </c>
      <c r="G74" s="51">
        <v>0.26</v>
      </c>
      <c r="H74" s="51">
        <v>1.5</v>
      </c>
      <c r="I74" s="51">
        <v>0.36</v>
      </c>
      <c r="J74" s="51">
        <v>16.2</v>
      </c>
      <c r="K74" s="65">
        <v>479</v>
      </c>
      <c r="L74" s="42"/>
    </row>
    <row r="75" spans="1:12" ht="14.4" x14ac:dyDescent="0.3">
      <c r="A75" s="23"/>
      <c r="B75" s="15"/>
      <c r="C75" s="11"/>
      <c r="D75" s="7" t="s">
        <v>29</v>
      </c>
      <c r="E75" s="50" t="s">
        <v>148</v>
      </c>
      <c r="F75" s="68">
        <v>180</v>
      </c>
      <c r="G75" s="51">
        <v>21.8</v>
      </c>
      <c r="H75" s="51">
        <v>18.989999999999998</v>
      </c>
      <c r="I75" s="51">
        <v>13.59</v>
      </c>
      <c r="J75" s="51">
        <v>310.08999999999997</v>
      </c>
      <c r="K75" s="65">
        <v>369</v>
      </c>
      <c r="L75" s="42"/>
    </row>
    <row r="76" spans="1:12" ht="14.4" x14ac:dyDescent="0.3">
      <c r="A76" s="23"/>
      <c r="B76" s="15"/>
      <c r="C76" s="11"/>
      <c r="D76" s="7" t="s">
        <v>30</v>
      </c>
      <c r="E76" s="50" t="s">
        <v>149</v>
      </c>
      <c r="F76" s="68">
        <v>200</v>
      </c>
      <c r="G76" s="51">
        <v>0.7</v>
      </c>
      <c r="H76" s="51">
        <v>0.3</v>
      </c>
      <c r="I76" s="51">
        <v>22.8</v>
      </c>
      <c r="J76" s="51">
        <v>97</v>
      </c>
      <c r="K76" s="65">
        <v>519</v>
      </c>
      <c r="L76" s="42"/>
    </row>
    <row r="77" spans="1:12" ht="14.4" x14ac:dyDescent="0.3">
      <c r="A77" s="23"/>
      <c r="B77" s="15"/>
      <c r="C77" s="11"/>
      <c r="D77" s="7" t="s">
        <v>31</v>
      </c>
      <c r="E77" s="50" t="s">
        <v>68</v>
      </c>
      <c r="F77" s="68" t="s">
        <v>67</v>
      </c>
      <c r="G77" s="51">
        <v>2.2799999999999998</v>
      </c>
      <c r="H77" s="51">
        <v>0.24</v>
      </c>
      <c r="I77" s="51">
        <v>14.76</v>
      </c>
      <c r="J77" s="51">
        <v>70.5</v>
      </c>
      <c r="K77" s="65" t="s">
        <v>69</v>
      </c>
      <c r="L77" s="42"/>
    </row>
    <row r="78" spans="1:12" ht="14.4" x14ac:dyDescent="0.3">
      <c r="A78" s="23"/>
      <c r="B78" s="15"/>
      <c r="C78" s="11"/>
      <c r="D78" s="7" t="s">
        <v>32</v>
      </c>
      <c r="E78" s="50" t="s">
        <v>40</v>
      </c>
      <c r="F78" s="68" t="s">
        <v>67</v>
      </c>
      <c r="G78" s="51">
        <v>1.98</v>
      </c>
      <c r="H78" s="51">
        <v>0.36</v>
      </c>
      <c r="I78" s="51">
        <v>10.02</v>
      </c>
      <c r="J78" s="51">
        <v>52.2</v>
      </c>
      <c r="K78" s="65" t="s">
        <v>52</v>
      </c>
      <c r="L78" s="42"/>
    </row>
    <row r="79" spans="1:12" ht="14.4" x14ac:dyDescent="0.3">
      <c r="A79" s="23"/>
      <c r="B79" s="15"/>
      <c r="C79" s="11"/>
      <c r="D79" s="6"/>
      <c r="L79" s="42"/>
    </row>
    <row r="80" spans="1:12" ht="14.4" x14ac:dyDescent="0.3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.75" customHeight="1" x14ac:dyDescent="0.3">
      <c r="A81" s="24"/>
      <c r="B81" s="17"/>
      <c r="C81" s="8"/>
      <c r="D81" s="18" t="s">
        <v>33</v>
      </c>
      <c r="E81" s="9"/>
      <c r="F81" s="19">
        <f>SUM(F72:F80)</f>
        <v>390</v>
      </c>
      <c r="G81" s="19">
        <f t="shared" ref="G81" si="22">SUM(G72:G80)</f>
        <v>29.57</v>
      </c>
      <c r="H81" s="19">
        <f t="shared" ref="H81" si="23">SUM(H72:H80)</f>
        <v>26.47</v>
      </c>
      <c r="I81" s="19">
        <f t="shared" ref="I81" si="24">SUM(I72:I80)</f>
        <v>71</v>
      </c>
      <c r="J81" s="19">
        <f t="shared" ref="J81:L81" si="25">SUM(J72:J80)</f>
        <v>567.24</v>
      </c>
      <c r="K81" s="25"/>
      <c r="L81" s="19">
        <f t="shared" si="25"/>
        <v>0</v>
      </c>
    </row>
    <row r="82" spans="1:12" ht="15.75" customHeight="1" thickBot="1" x14ac:dyDescent="0.3">
      <c r="A82" s="24"/>
      <c r="B82" s="17"/>
      <c r="C82" s="62" t="s">
        <v>4</v>
      </c>
      <c r="D82" s="63"/>
      <c r="E82" s="31"/>
      <c r="F82" s="32" t="e">
        <f>#REF!+#REF!</f>
        <v>#REF!</v>
      </c>
      <c r="G82" s="32" t="e">
        <f>#REF!+#REF!</f>
        <v>#REF!</v>
      </c>
      <c r="H82" s="32" t="e">
        <f>#REF!+#REF!</f>
        <v>#REF!</v>
      </c>
      <c r="I82" s="32" t="e">
        <f>#REF!+#REF!</f>
        <v>#REF!</v>
      </c>
      <c r="J82" s="32" t="e">
        <f>#REF!+#REF!</f>
        <v>#REF!</v>
      </c>
      <c r="K82" s="32"/>
      <c r="L82" s="32" t="e">
        <f>#REF!+#REF!</f>
        <v>#REF!</v>
      </c>
    </row>
    <row r="83" spans="1:12" ht="15" customHeight="1" thickBot="1" x14ac:dyDescent="0.35">
      <c r="A83" s="26">
        <v>1</v>
      </c>
      <c r="B83" s="13">
        <v>4</v>
      </c>
      <c r="C83" s="62" t="s">
        <v>4</v>
      </c>
      <c r="D83" s="5" t="s">
        <v>21</v>
      </c>
      <c r="E83" s="56" t="s">
        <v>70</v>
      </c>
      <c r="F83" s="57" t="s">
        <v>71</v>
      </c>
      <c r="G83" s="57">
        <v>13.79</v>
      </c>
      <c r="H83" s="57">
        <v>21.41</v>
      </c>
      <c r="I83" s="57">
        <v>3.7</v>
      </c>
      <c r="J83" s="57">
        <v>260.93</v>
      </c>
      <c r="K83" s="58" t="s">
        <v>72</v>
      </c>
      <c r="L83" s="40"/>
    </row>
    <row r="84" spans="1:12" ht="14.4" x14ac:dyDescent="0.3">
      <c r="A84" s="20">
        <v>2</v>
      </c>
      <c r="B84" s="21">
        <v>8</v>
      </c>
      <c r="C84" s="22" t="s">
        <v>20</v>
      </c>
      <c r="D84" s="6"/>
      <c r="E84" s="56" t="s">
        <v>150</v>
      </c>
      <c r="F84" s="57" t="s">
        <v>42</v>
      </c>
      <c r="G84" s="57">
        <v>0.1</v>
      </c>
      <c r="H84" s="57">
        <v>0</v>
      </c>
      <c r="I84" s="57">
        <v>15</v>
      </c>
      <c r="J84" s="57">
        <v>60</v>
      </c>
      <c r="K84" s="58">
        <v>493</v>
      </c>
      <c r="L84" s="42"/>
    </row>
    <row r="85" spans="1:12" ht="14.4" x14ac:dyDescent="0.3">
      <c r="A85" s="23"/>
      <c r="B85" s="15"/>
      <c r="C85" s="11"/>
      <c r="D85" s="7" t="s">
        <v>22</v>
      </c>
      <c r="E85" s="56" t="s">
        <v>73</v>
      </c>
      <c r="F85" s="57" t="s">
        <v>74</v>
      </c>
      <c r="G85" s="57">
        <v>0.05</v>
      </c>
      <c r="H85" s="57">
        <v>8.25</v>
      </c>
      <c r="I85" s="57">
        <v>0.08</v>
      </c>
      <c r="J85" s="57">
        <v>74.8</v>
      </c>
      <c r="K85" s="58" t="s">
        <v>75</v>
      </c>
      <c r="L85" s="42"/>
    </row>
    <row r="86" spans="1:12" ht="14.4" x14ac:dyDescent="0.3">
      <c r="A86" s="23"/>
      <c r="B86" s="15"/>
      <c r="C86" s="11"/>
      <c r="D86" s="7" t="s">
        <v>23</v>
      </c>
      <c r="E86" s="56" t="s">
        <v>76</v>
      </c>
      <c r="F86" s="57" t="s">
        <v>67</v>
      </c>
      <c r="G86" s="57">
        <v>2.25</v>
      </c>
      <c r="H86" s="57">
        <v>0.87</v>
      </c>
      <c r="I86" s="57">
        <v>15.42</v>
      </c>
      <c r="J86" s="57">
        <v>78.599999999999994</v>
      </c>
      <c r="K86" s="58" t="s">
        <v>77</v>
      </c>
      <c r="L86" s="42"/>
    </row>
    <row r="87" spans="1:12" ht="14.4" x14ac:dyDescent="0.3">
      <c r="A87" s="23"/>
      <c r="B87" s="15"/>
      <c r="C87" s="11"/>
      <c r="D87" s="7" t="s">
        <v>24</v>
      </c>
      <c r="E87" s="56" t="s">
        <v>40</v>
      </c>
      <c r="F87" s="57" t="s">
        <v>51</v>
      </c>
      <c r="G87" s="57">
        <v>1.32</v>
      </c>
      <c r="H87" s="57">
        <v>0.24</v>
      </c>
      <c r="I87" s="57">
        <v>6.68</v>
      </c>
      <c r="J87" s="57">
        <v>34.799999999999997</v>
      </c>
      <c r="K87" s="58" t="s">
        <v>52</v>
      </c>
      <c r="L87" s="42"/>
    </row>
    <row r="88" spans="1:12" ht="14.4" x14ac:dyDescent="0.3">
      <c r="A88" s="23"/>
      <c r="B88" s="15"/>
      <c r="C88" s="11"/>
      <c r="D88" s="6"/>
      <c r="E88" s="56" t="s">
        <v>53</v>
      </c>
      <c r="F88" s="57" t="s">
        <v>42</v>
      </c>
      <c r="G88" s="57">
        <v>0.8</v>
      </c>
      <c r="H88" s="57">
        <v>0.8</v>
      </c>
      <c r="I88" s="57">
        <v>19.600000000000001</v>
      </c>
      <c r="J88" s="57">
        <v>94</v>
      </c>
      <c r="K88" s="58" t="s">
        <v>54</v>
      </c>
      <c r="L88" s="42"/>
    </row>
    <row r="89" spans="1:12" ht="14.4" x14ac:dyDescent="0.3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thickBot="1" x14ac:dyDescent="0.35">
      <c r="A90" s="23"/>
      <c r="B90" s="15"/>
      <c r="C90" s="11"/>
      <c r="D90" s="18" t="s">
        <v>33</v>
      </c>
      <c r="E90" s="9"/>
      <c r="F90" s="19">
        <f>SUM(F83:F89)</f>
        <v>0</v>
      </c>
      <c r="G90" s="19">
        <f t="shared" ref="G90:J90" si="26">SUM(G83:G89)</f>
        <v>18.309999999999999</v>
      </c>
      <c r="H90" s="19">
        <f t="shared" si="26"/>
        <v>31.57</v>
      </c>
      <c r="I90" s="19">
        <f t="shared" si="26"/>
        <v>60.48</v>
      </c>
      <c r="J90" s="19">
        <f t="shared" si="26"/>
        <v>603.13000000000011</v>
      </c>
      <c r="K90" s="25"/>
      <c r="L90" s="19">
        <f t="shared" ref="L90" si="27">SUM(L83:L89)</f>
        <v>0</v>
      </c>
    </row>
    <row r="91" spans="1:12" ht="14.4" x14ac:dyDescent="0.3">
      <c r="A91" s="24"/>
      <c r="B91" s="17"/>
      <c r="C91" s="8"/>
      <c r="D91" s="7" t="s">
        <v>26</v>
      </c>
      <c r="E91" s="59" t="s">
        <v>109</v>
      </c>
      <c r="F91" s="60" t="s">
        <v>56</v>
      </c>
      <c r="G91" s="60">
        <v>0.8</v>
      </c>
      <c r="H91" s="60">
        <v>0.1</v>
      </c>
      <c r="I91" s="60">
        <v>1.7</v>
      </c>
      <c r="J91" s="60">
        <v>13</v>
      </c>
      <c r="K91" s="61" t="s">
        <v>110</v>
      </c>
      <c r="L91" s="42"/>
    </row>
    <row r="92" spans="1:12" ht="14.4" x14ac:dyDescent="0.3">
      <c r="A92" s="26">
        <f>A84</f>
        <v>2</v>
      </c>
      <c r="B92" s="13">
        <f>B84</f>
        <v>8</v>
      </c>
      <c r="C92" s="10" t="s">
        <v>25</v>
      </c>
      <c r="D92" s="7" t="s">
        <v>27</v>
      </c>
      <c r="E92" s="56" t="s">
        <v>111</v>
      </c>
      <c r="F92" s="57" t="s">
        <v>43</v>
      </c>
      <c r="G92" s="57">
        <v>1.6</v>
      </c>
      <c r="H92" s="57">
        <v>5.07</v>
      </c>
      <c r="I92" s="57">
        <v>17.05</v>
      </c>
      <c r="J92" s="57">
        <v>120.25</v>
      </c>
      <c r="K92" s="58" t="s">
        <v>112</v>
      </c>
      <c r="L92" s="42"/>
    </row>
    <row r="93" spans="1:12" ht="14.4" x14ac:dyDescent="0.3">
      <c r="A93" s="23"/>
      <c r="B93" s="15"/>
      <c r="C93" s="11"/>
      <c r="D93" s="7" t="s">
        <v>28</v>
      </c>
      <c r="E93" s="56" t="s">
        <v>113</v>
      </c>
      <c r="F93" s="57" t="s">
        <v>47</v>
      </c>
      <c r="G93" s="57">
        <v>13.2</v>
      </c>
      <c r="H93" s="57">
        <v>14.52</v>
      </c>
      <c r="I93" s="57">
        <v>3.3</v>
      </c>
      <c r="J93" s="57">
        <v>196.8</v>
      </c>
      <c r="K93" s="58" t="s">
        <v>114</v>
      </c>
      <c r="L93" s="42"/>
    </row>
    <row r="94" spans="1:12" ht="14.4" x14ac:dyDescent="0.3">
      <c r="A94" s="23"/>
      <c r="B94" s="15"/>
      <c r="C94" s="11"/>
      <c r="D94" s="7" t="s">
        <v>29</v>
      </c>
      <c r="E94" s="56" t="s">
        <v>100</v>
      </c>
      <c r="F94" s="57" t="s">
        <v>71</v>
      </c>
      <c r="G94" s="57">
        <v>6.03</v>
      </c>
      <c r="H94" s="57">
        <v>0.72</v>
      </c>
      <c r="I94" s="57">
        <v>30.98</v>
      </c>
      <c r="J94" s="57">
        <v>154.56</v>
      </c>
      <c r="K94" s="58" t="s">
        <v>101</v>
      </c>
      <c r="L94" s="42"/>
    </row>
    <row r="95" spans="1:12" ht="14.4" x14ac:dyDescent="0.3">
      <c r="A95" s="23"/>
      <c r="B95" s="15"/>
      <c r="C95" s="11"/>
      <c r="D95" s="7" t="s">
        <v>30</v>
      </c>
      <c r="E95" s="56" t="s">
        <v>102</v>
      </c>
      <c r="F95" s="57" t="s">
        <v>42</v>
      </c>
      <c r="G95" s="57">
        <v>0.7</v>
      </c>
      <c r="H95" s="57">
        <v>0.3</v>
      </c>
      <c r="I95" s="57">
        <v>22.8</v>
      </c>
      <c r="J95" s="57">
        <v>97</v>
      </c>
      <c r="K95" s="58" t="s">
        <v>103</v>
      </c>
      <c r="L95" s="42"/>
    </row>
    <row r="96" spans="1:12" ht="14.4" x14ac:dyDescent="0.3">
      <c r="A96" s="23"/>
      <c r="B96" s="15"/>
      <c r="C96" s="11"/>
      <c r="D96" s="7" t="s">
        <v>31</v>
      </c>
      <c r="E96" s="56" t="s">
        <v>40</v>
      </c>
      <c r="F96" s="57" t="s">
        <v>67</v>
      </c>
      <c r="G96" s="57">
        <v>1.98</v>
      </c>
      <c r="H96" s="57">
        <v>0.36</v>
      </c>
      <c r="I96" s="57">
        <v>10.02</v>
      </c>
      <c r="J96" s="57">
        <v>52.2</v>
      </c>
      <c r="K96" s="58" t="s">
        <v>52</v>
      </c>
      <c r="L96" s="42"/>
    </row>
    <row r="97" spans="1:12" ht="14.4" x14ac:dyDescent="0.3">
      <c r="A97" s="23"/>
      <c r="B97" s="15"/>
      <c r="C97" s="11"/>
      <c r="D97" s="7" t="s">
        <v>32</v>
      </c>
      <c r="E97" s="56" t="s">
        <v>68</v>
      </c>
      <c r="F97" s="57" t="s">
        <v>67</v>
      </c>
      <c r="G97" s="57">
        <v>2.2799999999999998</v>
      </c>
      <c r="H97" s="57">
        <v>0.24</v>
      </c>
      <c r="I97" s="57">
        <v>14.76</v>
      </c>
      <c r="J97" s="57">
        <v>70.5</v>
      </c>
      <c r="K97" s="58" t="s">
        <v>69</v>
      </c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4.4" x14ac:dyDescent="0.3">
      <c r="A100" s="23"/>
      <c r="B100" s="15"/>
      <c r="C100" s="11"/>
      <c r="D100" s="18" t="s">
        <v>33</v>
      </c>
      <c r="E100" s="9"/>
      <c r="F100" s="19">
        <f>SUM(F91:F99)</f>
        <v>0</v>
      </c>
      <c r="G100" s="19">
        <f t="shared" ref="G100:J100" si="28">SUM(G91:G99)</f>
        <v>26.59</v>
      </c>
      <c r="H100" s="19">
        <f t="shared" si="28"/>
        <v>21.309999999999995</v>
      </c>
      <c r="I100" s="19">
        <f t="shared" si="28"/>
        <v>100.61</v>
      </c>
      <c r="J100" s="19">
        <f t="shared" si="28"/>
        <v>704.31000000000006</v>
      </c>
      <c r="K100" s="25"/>
      <c r="L100" s="19">
        <f t="shared" ref="L100" si="29">SUM(L91:L99)</f>
        <v>0</v>
      </c>
    </row>
    <row r="101" spans="1:12" ht="15.75" customHeight="1" thickBot="1" x14ac:dyDescent="0.35">
      <c r="A101" s="24"/>
      <c r="B101" s="17"/>
      <c r="C101" s="8"/>
      <c r="D101" s="63"/>
      <c r="E101" s="31"/>
      <c r="F101" s="32">
        <f>F90+F100</f>
        <v>0</v>
      </c>
      <c r="G101" s="32">
        <f t="shared" ref="G101" si="30">G90+G100</f>
        <v>44.9</v>
      </c>
      <c r="H101" s="32">
        <f t="shared" ref="H101" si="31">H90+H100</f>
        <v>52.879999999999995</v>
      </c>
      <c r="I101" s="32">
        <f t="shared" ref="I101" si="32">I90+I100</f>
        <v>161.09</v>
      </c>
      <c r="J101" s="32">
        <f t="shared" ref="J101:L101" si="33">J90+J100</f>
        <v>1307.44</v>
      </c>
      <c r="K101" s="32"/>
      <c r="L101" s="32">
        <f t="shared" si="33"/>
        <v>0</v>
      </c>
    </row>
    <row r="102" spans="1:12" ht="15" customHeight="1" thickBot="1" x14ac:dyDescent="0.35">
      <c r="A102" s="29">
        <f>A84</f>
        <v>2</v>
      </c>
      <c r="B102" s="30">
        <f>B84</f>
        <v>8</v>
      </c>
      <c r="C102" s="62" t="s">
        <v>4</v>
      </c>
      <c r="D102" s="5" t="s">
        <v>21</v>
      </c>
      <c r="E102" s="56" t="s">
        <v>115</v>
      </c>
      <c r="F102" s="57" t="s">
        <v>42</v>
      </c>
      <c r="G102" s="57">
        <v>6.28</v>
      </c>
      <c r="H102" s="57">
        <v>11.82</v>
      </c>
      <c r="I102" s="57">
        <v>37</v>
      </c>
      <c r="J102" s="57">
        <v>279.39999999999998</v>
      </c>
      <c r="K102" s="58" t="s">
        <v>116</v>
      </c>
      <c r="L102" s="40"/>
    </row>
    <row r="103" spans="1:12" ht="14.4" x14ac:dyDescent="0.3">
      <c r="A103" s="14">
        <v>2</v>
      </c>
      <c r="B103" s="15">
        <v>9</v>
      </c>
      <c r="C103" s="22" t="s">
        <v>20</v>
      </c>
      <c r="D103" s="6"/>
      <c r="E103" s="56" t="s">
        <v>39</v>
      </c>
      <c r="F103" s="57" t="s">
        <v>42</v>
      </c>
      <c r="G103" s="57">
        <v>3.2</v>
      </c>
      <c r="H103" s="57">
        <v>2.7</v>
      </c>
      <c r="I103" s="57">
        <v>15.9</v>
      </c>
      <c r="J103" s="57">
        <v>79</v>
      </c>
      <c r="K103" s="58" t="s">
        <v>44</v>
      </c>
      <c r="L103" s="42"/>
    </row>
    <row r="104" spans="1:12" ht="14.4" x14ac:dyDescent="0.3">
      <c r="A104" s="14"/>
      <c r="B104" s="15"/>
      <c r="C104" s="11"/>
      <c r="D104" s="7" t="s">
        <v>22</v>
      </c>
      <c r="E104" s="56" t="s">
        <v>45</v>
      </c>
      <c r="F104" s="57" t="s">
        <v>46</v>
      </c>
      <c r="G104" s="57">
        <v>6.7</v>
      </c>
      <c r="H104" s="57">
        <v>9.5</v>
      </c>
      <c r="I104" s="57">
        <v>9.9</v>
      </c>
      <c r="J104" s="57">
        <v>153</v>
      </c>
      <c r="K104" s="58" t="s">
        <v>47</v>
      </c>
      <c r="L104" s="42"/>
    </row>
    <row r="105" spans="1:12" ht="14.4" x14ac:dyDescent="0.3">
      <c r="A105" s="14"/>
      <c r="B105" s="15"/>
      <c r="C105" s="11"/>
      <c r="D105" s="7" t="s">
        <v>23</v>
      </c>
      <c r="E105" s="56" t="s">
        <v>40</v>
      </c>
      <c r="F105" s="57" t="s">
        <v>51</v>
      </c>
      <c r="G105" s="57">
        <v>1.32</v>
      </c>
      <c r="H105" s="57">
        <v>0.24</v>
      </c>
      <c r="I105" s="57">
        <v>6.68</v>
      </c>
      <c r="J105" s="57">
        <v>34.799999999999997</v>
      </c>
      <c r="K105" s="58" t="s">
        <v>52</v>
      </c>
      <c r="L105" s="42"/>
    </row>
    <row r="106" spans="1:12" ht="14.4" x14ac:dyDescent="0.3">
      <c r="A106" s="14"/>
      <c r="B106" s="15"/>
      <c r="C106" s="11"/>
      <c r="D106" s="7" t="s">
        <v>24</v>
      </c>
      <c r="E106" s="56" t="s">
        <v>53</v>
      </c>
      <c r="F106" s="57" t="s">
        <v>42</v>
      </c>
      <c r="G106" s="57">
        <v>0.8</v>
      </c>
      <c r="H106" s="57">
        <v>0.8</v>
      </c>
      <c r="I106" s="57">
        <v>19.600000000000001</v>
      </c>
      <c r="J106" s="57">
        <v>94</v>
      </c>
      <c r="K106" s="58" t="s">
        <v>54</v>
      </c>
      <c r="L106" s="42"/>
    </row>
    <row r="107" spans="1:12" ht="14.4" x14ac:dyDescent="0.3">
      <c r="A107" s="14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14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thickBot="1" x14ac:dyDescent="0.35">
      <c r="A109" s="14"/>
      <c r="B109" s="15"/>
      <c r="C109" s="11"/>
      <c r="D109" s="18" t="s">
        <v>33</v>
      </c>
      <c r="E109" s="9"/>
      <c r="F109" s="19">
        <f>SUM(F102:F108)</f>
        <v>0</v>
      </c>
      <c r="G109" s="19">
        <f t="shared" ref="G109:J109" si="34">SUM(G102:G108)</f>
        <v>18.3</v>
      </c>
      <c r="H109" s="19">
        <f t="shared" si="34"/>
        <v>25.06</v>
      </c>
      <c r="I109" s="19">
        <f t="shared" si="34"/>
        <v>89.079999999999984</v>
      </c>
      <c r="J109" s="19">
        <f t="shared" si="34"/>
        <v>640.19999999999993</v>
      </c>
      <c r="K109" s="25"/>
      <c r="L109" s="19">
        <f t="shared" ref="L109" si="35">SUM(L102:L108)</f>
        <v>0</v>
      </c>
    </row>
    <row r="110" spans="1:12" ht="14.4" x14ac:dyDescent="0.3">
      <c r="A110" s="16"/>
      <c r="B110" s="17"/>
      <c r="C110" s="8"/>
      <c r="D110" s="7" t="s">
        <v>26</v>
      </c>
      <c r="E110" s="59" t="s">
        <v>94</v>
      </c>
      <c r="F110" s="60" t="s">
        <v>56</v>
      </c>
      <c r="G110" s="60">
        <v>1.1000000000000001</v>
      </c>
      <c r="H110" s="60">
        <v>10.1</v>
      </c>
      <c r="I110" s="60">
        <v>9.1</v>
      </c>
      <c r="J110" s="60">
        <v>132</v>
      </c>
      <c r="K110" s="61" t="s">
        <v>95</v>
      </c>
      <c r="L110" s="42"/>
    </row>
    <row r="111" spans="1:12" ht="14.4" x14ac:dyDescent="0.3">
      <c r="A111" s="13">
        <f>A103</f>
        <v>2</v>
      </c>
      <c r="B111" s="13">
        <v>9</v>
      </c>
      <c r="C111" s="10" t="s">
        <v>25</v>
      </c>
      <c r="D111" s="7" t="s">
        <v>27</v>
      </c>
      <c r="E111" s="56" t="s">
        <v>117</v>
      </c>
      <c r="F111" s="57" t="s">
        <v>43</v>
      </c>
      <c r="G111" s="57">
        <v>1.83</v>
      </c>
      <c r="H111" s="57">
        <v>5</v>
      </c>
      <c r="I111" s="57">
        <v>10.65</v>
      </c>
      <c r="J111" s="57">
        <v>95</v>
      </c>
      <c r="K111" s="58" t="s">
        <v>118</v>
      </c>
      <c r="L111" s="42"/>
    </row>
    <row r="112" spans="1:12" ht="14.4" x14ac:dyDescent="0.3">
      <c r="A112" s="14"/>
      <c r="B112" s="15"/>
      <c r="C112" s="11"/>
      <c r="D112" s="7" t="s">
        <v>28</v>
      </c>
      <c r="E112" s="56" t="s">
        <v>105</v>
      </c>
      <c r="F112" s="57" t="s">
        <v>74</v>
      </c>
      <c r="G112" s="57">
        <v>0.26</v>
      </c>
      <c r="H112" s="57">
        <v>1.5</v>
      </c>
      <c r="I112" s="57">
        <v>0.36</v>
      </c>
      <c r="J112" s="57">
        <v>16.2</v>
      </c>
      <c r="K112" s="58" t="s">
        <v>106</v>
      </c>
      <c r="L112" s="42"/>
    </row>
    <row r="113" spans="1:12" ht="14.4" x14ac:dyDescent="0.3">
      <c r="A113" s="14"/>
      <c r="B113" s="15"/>
      <c r="C113" s="11"/>
      <c r="D113" s="7" t="s">
        <v>29</v>
      </c>
      <c r="E113" s="56" t="s">
        <v>84</v>
      </c>
      <c r="F113" s="57" t="s">
        <v>47</v>
      </c>
      <c r="G113" s="57">
        <v>8.5500000000000007</v>
      </c>
      <c r="H113" s="57">
        <v>4.63</v>
      </c>
      <c r="I113" s="57">
        <v>4.05</v>
      </c>
      <c r="J113" s="57">
        <v>91.93</v>
      </c>
      <c r="K113" s="58" t="s">
        <v>85</v>
      </c>
      <c r="L113" s="42"/>
    </row>
    <row r="114" spans="1:12" ht="14.4" x14ac:dyDescent="0.3">
      <c r="A114" s="14"/>
      <c r="B114" s="15"/>
      <c r="C114" s="11"/>
      <c r="D114" s="7" t="s">
        <v>30</v>
      </c>
      <c r="E114" s="56" t="s">
        <v>86</v>
      </c>
      <c r="F114" s="57" t="s">
        <v>71</v>
      </c>
      <c r="G114" s="57">
        <v>3.36</v>
      </c>
      <c r="H114" s="57">
        <v>7.04</v>
      </c>
      <c r="I114" s="57">
        <v>17.440000000000001</v>
      </c>
      <c r="J114" s="57">
        <v>147.19999999999999</v>
      </c>
      <c r="K114" s="58" t="s">
        <v>87</v>
      </c>
      <c r="L114" s="42"/>
    </row>
    <row r="115" spans="1:12" ht="14.4" x14ac:dyDescent="0.3">
      <c r="A115" s="14"/>
      <c r="B115" s="15"/>
      <c r="C115" s="11"/>
      <c r="D115" s="7" t="s">
        <v>31</v>
      </c>
      <c r="E115" s="56" t="s">
        <v>88</v>
      </c>
      <c r="F115" s="57" t="s">
        <v>42</v>
      </c>
      <c r="G115" s="57">
        <v>0.3</v>
      </c>
      <c r="H115" s="57">
        <v>0.2</v>
      </c>
      <c r="I115" s="57">
        <v>25.1</v>
      </c>
      <c r="J115" s="57">
        <v>103</v>
      </c>
      <c r="K115" s="58" t="s">
        <v>89</v>
      </c>
      <c r="L115" s="42"/>
    </row>
    <row r="116" spans="1:12" ht="14.4" x14ac:dyDescent="0.3">
      <c r="A116" s="14"/>
      <c r="B116" s="15"/>
      <c r="C116" s="11"/>
      <c r="D116" s="7" t="s">
        <v>32</v>
      </c>
      <c r="E116" s="56" t="s">
        <v>40</v>
      </c>
      <c r="F116" s="57" t="s">
        <v>67</v>
      </c>
      <c r="G116" s="57">
        <v>1.98</v>
      </c>
      <c r="H116" s="57">
        <v>0.36</v>
      </c>
      <c r="I116" s="57">
        <v>10.02</v>
      </c>
      <c r="J116" s="57">
        <v>52.2</v>
      </c>
      <c r="K116" s="58" t="s">
        <v>52</v>
      </c>
      <c r="L116" s="42"/>
    </row>
    <row r="117" spans="1:12" ht="14.4" x14ac:dyDescent="0.3">
      <c r="A117" s="14"/>
      <c r="B117" s="15"/>
      <c r="C117" s="11"/>
      <c r="D117" s="6"/>
      <c r="E117" s="56" t="s">
        <v>68</v>
      </c>
      <c r="F117" s="57" t="s">
        <v>67</v>
      </c>
      <c r="G117" s="57">
        <v>2.2799999999999998</v>
      </c>
      <c r="H117" s="57">
        <v>0.24</v>
      </c>
      <c r="I117" s="57">
        <v>14.76</v>
      </c>
      <c r="J117" s="57">
        <v>70.5</v>
      </c>
      <c r="K117" s="58" t="s">
        <v>69</v>
      </c>
      <c r="L117" s="42"/>
    </row>
    <row r="118" spans="1:12" ht="14.4" x14ac:dyDescent="0.3">
      <c r="A118" s="14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4.4" x14ac:dyDescent="0.3">
      <c r="A119" s="14"/>
      <c r="B119" s="15"/>
      <c r="C119" s="11"/>
      <c r="D119" s="18" t="s">
        <v>33</v>
      </c>
      <c r="E119" s="9"/>
      <c r="F119" s="19">
        <f>SUM(F110:F118)</f>
        <v>0</v>
      </c>
      <c r="G119" s="19">
        <f t="shared" ref="G119:J119" si="36">SUM(G110:G118)</f>
        <v>19.660000000000004</v>
      </c>
      <c r="H119" s="19">
        <f t="shared" si="36"/>
        <v>29.069999999999997</v>
      </c>
      <c r="I119" s="19">
        <f t="shared" si="36"/>
        <v>91.48</v>
      </c>
      <c r="J119" s="19">
        <f t="shared" si="36"/>
        <v>708.03</v>
      </c>
      <c r="K119" s="25"/>
      <c r="L119" s="19">
        <f t="shared" ref="L119" si="37">SUM(L110:L118)</f>
        <v>0</v>
      </c>
    </row>
    <row r="120" spans="1:12" ht="15" thickBot="1" x14ac:dyDescent="0.35">
      <c r="A120" s="16"/>
      <c r="B120" s="17"/>
      <c r="C120" s="8"/>
      <c r="D120" s="63"/>
      <c r="E120" s="31"/>
      <c r="F120" s="32">
        <f>F109+F119</f>
        <v>0</v>
      </c>
      <c r="G120" s="32">
        <f t="shared" ref="G120" si="38">G109+G119</f>
        <v>37.960000000000008</v>
      </c>
      <c r="H120" s="32">
        <f t="shared" ref="H120" si="39">H109+H119</f>
        <v>54.129999999999995</v>
      </c>
      <c r="I120" s="32">
        <f t="shared" ref="I120" si="40">I109+I119</f>
        <v>180.56</v>
      </c>
      <c r="J120" s="32">
        <f t="shared" ref="J120:L120" si="41">J109+J119</f>
        <v>1348.23</v>
      </c>
      <c r="K120" s="32"/>
      <c r="L120" s="32">
        <f t="shared" si="41"/>
        <v>0</v>
      </c>
    </row>
    <row r="121" spans="1:12" ht="15" customHeight="1" thickBot="1" x14ac:dyDescent="0.35">
      <c r="A121" s="33">
        <f>A103</f>
        <v>2</v>
      </c>
      <c r="B121" s="33">
        <f>B103</f>
        <v>9</v>
      </c>
      <c r="C121" s="62" t="s">
        <v>4</v>
      </c>
      <c r="D121" s="5" t="s">
        <v>21</v>
      </c>
      <c r="E121" s="56" t="s">
        <v>90</v>
      </c>
      <c r="F121" s="57" t="s">
        <v>42</v>
      </c>
      <c r="G121" s="57">
        <v>8.7200000000000006</v>
      </c>
      <c r="H121" s="57">
        <v>12.86</v>
      </c>
      <c r="I121" s="57">
        <v>37.119999999999997</v>
      </c>
      <c r="J121" s="57">
        <v>299</v>
      </c>
      <c r="K121" s="58" t="s">
        <v>91</v>
      </c>
      <c r="L121" s="40"/>
    </row>
    <row r="122" spans="1:12" ht="14.4" x14ac:dyDescent="0.3">
      <c r="A122" s="20">
        <v>2</v>
      </c>
      <c r="B122" s="21">
        <v>10</v>
      </c>
      <c r="C122" s="22" t="s">
        <v>20</v>
      </c>
      <c r="D122" s="6"/>
      <c r="E122" s="56" t="s">
        <v>92</v>
      </c>
      <c r="F122" s="57" t="s">
        <v>42</v>
      </c>
      <c r="G122" s="57">
        <v>3.6</v>
      </c>
      <c r="H122" s="57">
        <v>3.3</v>
      </c>
      <c r="I122" s="57">
        <v>25</v>
      </c>
      <c r="J122" s="57">
        <v>144</v>
      </c>
      <c r="K122" s="58" t="s">
        <v>93</v>
      </c>
      <c r="L122" s="42"/>
    </row>
    <row r="123" spans="1:12" ht="14.4" x14ac:dyDescent="0.3">
      <c r="A123" s="23"/>
      <c r="B123" s="15"/>
      <c r="C123" s="11"/>
      <c r="D123" s="7" t="s">
        <v>22</v>
      </c>
      <c r="E123" s="56" t="s">
        <v>119</v>
      </c>
      <c r="F123" s="57" t="s">
        <v>49</v>
      </c>
      <c r="G123" s="57">
        <v>1.6</v>
      </c>
      <c r="H123" s="57">
        <v>16.7</v>
      </c>
      <c r="I123" s="57">
        <v>10</v>
      </c>
      <c r="J123" s="57">
        <v>197</v>
      </c>
      <c r="K123" s="58" t="s">
        <v>120</v>
      </c>
      <c r="L123" s="42"/>
    </row>
    <row r="124" spans="1:12" ht="14.4" x14ac:dyDescent="0.3">
      <c r="A124" s="23"/>
      <c r="B124" s="15"/>
      <c r="C124" s="11"/>
      <c r="D124" s="7" t="s">
        <v>23</v>
      </c>
      <c r="E124" s="56" t="s">
        <v>40</v>
      </c>
      <c r="F124" s="57" t="s">
        <v>51</v>
      </c>
      <c r="G124" s="57">
        <v>1.32</v>
      </c>
      <c r="H124" s="57">
        <v>0.24</v>
      </c>
      <c r="I124" s="57">
        <v>6.68</v>
      </c>
      <c r="J124" s="57">
        <v>34.799999999999997</v>
      </c>
      <c r="K124" s="58" t="s">
        <v>52</v>
      </c>
      <c r="L124" s="42"/>
    </row>
    <row r="125" spans="1:12" ht="14.4" x14ac:dyDescent="0.3">
      <c r="A125" s="23"/>
      <c r="B125" s="15"/>
      <c r="C125" s="11"/>
      <c r="D125" s="7" t="s">
        <v>24</v>
      </c>
      <c r="E125" s="56" t="s">
        <v>53</v>
      </c>
      <c r="F125" s="57" t="s">
        <v>42</v>
      </c>
      <c r="G125" s="57">
        <v>0.8</v>
      </c>
      <c r="H125" s="57">
        <v>0.8</v>
      </c>
      <c r="I125" s="57">
        <v>19.600000000000001</v>
      </c>
      <c r="J125" s="57">
        <v>94</v>
      </c>
      <c r="K125" s="58" t="s">
        <v>54</v>
      </c>
      <c r="L125" s="42"/>
    </row>
    <row r="126" spans="1:12" ht="14.4" x14ac:dyDescent="0.3">
      <c r="A126" s="23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thickBot="1" x14ac:dyDescent="0.35">
      <c r="A128" s="23"/>
      <c r="B128" s="15"/>
      <c r="C128" s="11"/>
      <c r="D128" s="18" t="s">
        <v>33</v>
      </c>
      <c r="E128" s="9"/>
      <c r="F128" s="19">
        <f>SUM(F121:F127)</f>
        <v>0</v>
      </c>
      <c r="G128" s="19">
        <f t="shared" ref="G128:J128" si="42">SUM(G121:G127)</f>
        <v>16.04</v>
      </c>
      <c r="H128" s="19">
        <f t="shared" si="42"/>
        <v>33.9</v>
      </c>
      <c r="I128" s="19">
        <f t="shared" si="42"/>
        <v>98.4</v>
      </c>
      <c r="J128" s="19">
        <f t="shared" si="42"/>
        <v>768.8</v>
      </c>
      <c r="K128" s="25"/>
      <c r="L128" s="19">
        <f t="shared" ref="L128" si="43">SUM(L121:L127)</f>
        <v>0</v>
      </c>
    </row>
    <row r="129" spans="1:12" ht="14.4" x14ac:dyDescent="0.3">
      <c r="A129" s="24"/>
      <c r="B129" s="17"/>
      <c r="C129" s="8"/>
      <c r="D129" s="7" t="s">
        <v>26</v>
      </c>
      <c r="E129" s="59" t="s">
        <v>121</v>
      </c>
      <c r="F129" s="60" t="s">
        <v>56</v>
      </c>
      <c r="G129" s="60">
        <v>1.3</v>
      </c>
      <c r="H129" s="60">
        <v>10.8</v>
      </c>
      <c r="I129" s="60">
        <v>6.8</v>
      </c>
      <c r="J129" s="60">
        <v>130</v>
      </c>
      <c r="K129" s="61" t="s">
        <v>122</v>
      </c>
      <c r="L129" s="42"/>
    </row>
    <row r="130" spans="1:12" ht="14.4" x14ac:dyDescent="0.3">
      <c r="A130" s="26">
        <f>A122</f>
        <v>2</v>
      </c>
      <c r="B130" s="13">
        <v>10</v>
      </c>
      <c r="C130" s="10" t="s">
        <v>25</v>
      </c>
      <c r="D130" s="7" t="s">
        <v>27</v>
      </c>
      <c r="E130" s="56" t="s">
        <v>123</v>
      </c>
      <c r="F130" s="57" t="s">
        <v>43</v>
      </c>
      <c r="G130" s="57">
        <v>6.5</v>
      </c>
      <c r="H130" s="57">
        <v>2.48</v>
      </c>
      <c r="I130" s="57">
        <v>14.38</v>
      </c>
      <c r="J130" s="57">
        <v>105.75</v>
      </c>
      <c r="K130" s="58" t="s">
        <v>124</v>
      </c>
      <c r="L130" s="42"/>
    </row>
    <row r="131" spans="1:12" ht="14.4" x14ac:dyDescent="0.3">
      <c r="A131" s="23"/>
      <c r="B131" s="15"/>
      <c r="C131" s="11"/>
      <c r="D131" s="7" t="s">
        <v>28</v>
      </c>
      <c r="E131" s="56" t="s">
        <v>125</v>
      </c>
      <c r="F131" s="57" t="s">
        <v>47</v>
      </c>
      <c r="G131" s="57">
        <v>15.56</v>
      </c>
      <c r="H131" s="57">
        <v>15.81</v>
      </c>
      <c r="I131" s="57">
        <v>6.69</v>
      </c>
      <c r="J131" s="57">
        <v>221.14</v>
      </c>
      <c r="K131" s="58" t="s">
        <v>126</v>
      </c>
      <c r="L131" s="42"/>
    </row>
    <row r="132" spans="1:12" ht="14.4" x14ac:dyDescent="0.3">
      <c r="A132" s="23"/>
      <c r="B132" s="15"/>
      <c r="C132" s="11"/>
      <c r="D132" s="7" t="s">
        <v>29</v>
      </c>
      <c r="E132" s="56" t="s">
        <v>127</v>
      </c>
      <c r="F132" s="57" t="s">
        <v>104</v>
      </c>
      <c r="G132" s="57">
        <v>0.73</v>
      </c>
      <c r="H132" s="57">
        <v>1.21</v>
      </c>
      <c r="I132" s="57">
        <v>4.6399999999999997</v>
      </c>
      <c r="J132" s="57">
        <v>32.35</v>
      </c>
      <c r="K132" s="58" t="s">
        <v>128</v>
      </c>
      <c r="L132" s="42"/>
    </row>
    <row r="133" spans="1:12" ht="14.4" x14ac:dyDescent="0.3">
      <c r="A133" s="23"/>
      <c r="B133" s="15"/>
      <c r="C133" s="11"/>
      <c r="D133" s="7" t="s">
        <v>30</v>
      </c>
      <c r="E133" s="56" t="s">
        <v>100</v>
      </c>
      <c r="F133" s="57" t="s">
        <v>71</v>
      </c>
      <c r="G133" s="57">
        <v>6.03</v>
      </c>
      <c r="H133" s="57">
        <v>0.72</v>
      </c>
      <c r="I133" s="57">
        <v>30.98</v>
      </c>
      <c r="J133" s="57">
        <v>154.56</v>
      </c>
      <c r="K133" s="58" t="s">
        <v>101</v>
      </c>
      <c r="L133" s="42"/>
    </row>
    <row r="134" spans="1:12" ht="14.4" x14ac:dyDescent="0.3">
      <c r="A134" s="23"/>
      <c r="B134" s="15"/>
      <c r="C134" s="11"/>
      <c r="D134" s="7" t="s">
        <v>31</v>
      </c>
      <c r="E134" s="56" t="s">
        <v>107</v>
      </c>
      <c r="F134" s="57" t="s">
        <v>42</v>
      </c>
      <c r="G134" s="57">
        <v>0.5</v>
      </c>
      <c r="H134" s="57">
        <v>0</v>
      </c>
      <c r="I134" s="57">
        <v>27</v>
      </c>
      <c r="J134" s="57">
        <v>110</v>
      </c>
      <c r="K134" s="58" t="s">
        <v>108</v>
      </c>
      <c r="L134" s="42"/>
    </row>
    <row r="135" spans="1:12" ht="14.4" x14ac:dyDescent="0.3">
      <c r="A135" s="23"/>
      <c r="B135" s="15"/>
      <c r="C135" s="11"/>
      <c r="D135" s="7" t="s">
        <v>32</v>
      </c>
      <c r="E135" s="56" t="s">
        <v>40</v>
      </c>
      <c r="F135" s="57" t="s">
        <v>67</v>
      </c>
      <c r="G135" s="57">
        <v>1.98</v>
      </c>
      <c r="H135" s="57">
        <v>0.36</v>
      </c>
      <c r="I135" s="57">
        <v>10.02</v>
      </c>
      <c r="J135" s="57">
        <v>52.2</v>
      </c>
      <c r="K135" s="58" t="s">
        <v>52</v>
      </c>
      <c r="L135" s="42"/>
    </row>
    <row r="136" spans="1:12" ht="14.4" x14ac:dyDescent="0.3">
      <c r="A136" s="23"/>
      <c r="B136" s="15"/>
      <c r="C136" s="11"/>
      <c r="D136" s="6"/>
      <c r="E136" s="56" t="s">
        <v>68</v>
      </c>
      <c r="F136" s="57" t="s">
        <v>67</v>
      </c>
      <c r="G136" s="57">
        <v>2.2799999999999998</v>
      </c>
      <c r="H136" s="57">
        <v>0.24</v>
      </c>
      <c r="I136" s="57">
        <v>14.76</v>
      </c>
      <c r="J136" s="57">
        <v>70.5</v>
      </c>
      <c r="K136" s="58" t="s">
        <v>69</v>
      </c>
      <c r="L136" s="42"/>
    </row>
    <row r="137" spans="1:12" ht="14.4" x14ac:dyDescent="0.3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4.4" x14ac:dyDescent="0.3">
      <c r="A138" s="23"/>
      <c r="B138" s="15"/>
      <c r="C138" s="11"/>
      <c r="D138" s="18" t="s">
        <v>33</v>
      </c>
      <c r="E138" s="9"/>
      <c r="F138" s="19">
        <f>SUM(F129:F137)</f>
        <v>0</v>
      </c>
      <c r="G138" s="19">
        <f t="shared" ref="G138:J138" si="44">SUM(G129:G137)</f>
        <v>34.880000000000003</v>
      </c>
      <c r="H138" s="19">
        <f t="shared" si="44"/>
        <v>31.62</v>
      </c>
      <c r="I138" s="19">
        <f t="shared" si="44"/>
        <v>115.27</v>
      </c>
      <c r="J138" s="19">
        <f t="shared" si="44"/>
        <v>876.5</v>
      </c>
      <c r="K138" s="25"/>
      <c r="L138" s="19">
        <f t="shared" ref="L138" si="45">SUM(L129:L137)</f>
        <v>0</v>
      </c>
    </row>
    <row r="139" spans="1:12" ht="15" thickBot="1" x14ac:dyDescent="0.35">
      <c r="A139" s="24"/>
      <c r="B139" s="17"/>
      <c r="C139" s="8"/>
      <c r="D139" s="63"/>
      <c r="E139" s="31"/>
      <c r="F139" s="32">
        <f>F128+F138</f>
        <v>0</v>
      </c>
      <c r="G139" s="32">
        <f t="shared" ref="G139" si="46">G128+G138</f>
        <v>50.92</v>
      </c>
      <c r="H139" s="32">
        <f t="shared" ref="H139" si="47">H128+H138</f>
        <v>65.52</v>
      </c>
      <c r="I139" s="32">
        <f t="shared" ref="I139" si="48">I128+I138</f>
        <v>213.67000000000002</v>
      </c>
      <c r="J139" s="32">
        <f t="shared" ref="J139:L139" si="49">J128+J138</f>
        <v>1645.3</v>
      </c>
      <c r="K139" s="32"/>
      <c r="L139" s="32">
        <f t="shared" si="49"/>
        <v>0</v>
      </c>
    </row>
    <row r="140" spans="1:12" ht="15" customHeight="1" thickBot="1" x14ac:dyDescent="0.35">
      <c r="A140" s="29">
        <f>A122</f>
        <v>2</v>
      </c>
      <c r="B140" s="30">
        <f>B122</f>
        <v>10</v>
      </c>
      <c r="C140" s="62" t="s">
        <v>4</v>
      </c>
      <c r="D140" s="5" t="s">
        <v>21</v>
      </c>
      <c r="E140" s="56" t="s">
        <v>129</v>
      </c>
      <c r="F140" s="57" t="s">
        <v>63</v>
      </c>
      <c r="G140" s="57">
        <v>10.89</v>
      </c>
      <c r="H140" s="57">
        <v>9.09</v>
      </c>
      <c r="I140" s="57">
        <v>30.6</v>
      </c>
      <c r="J140" s="57">
        <v>247.5</v>
      </c>
      <c r="K140" s="58" t="s">
        <v>130</v>
      </c>
      <c r="L140" s="40"/>
    </row>
    <row r="141" spans="1:12" ht="14.4" x14ac:dyDescent="0.3">
      <c r="A141" s="20">
        <v>2</v>
      </c>
      <c r="B141" s="21">
        <v>7</v>
      </c>
      <c r="C141" s="22" t="s">
        <v>20</v>
      </c>
      <c r="D141" s="6"/>
      <c r="E141" s="56" t="s">
        <v>39</v>
      </c>
      <c r="F141" s="57" t="s">
        <v>42</v>
      </c>
      <c r="G141" s="57">
        <v>3.2</v>
      </c>
      <c r="H141" s="57">
        <v>2.7</v>
      </c>
      <c r="I141" s="57">
        <v>15.9</v>
      </c>
      <c r="J141" s="57">
        <v>79</v>
      </c>
      <c r="K141" s="58" t="s">
        <v>44</v>
      </c>
      <c r="L141" s="42"/>
    </row>
    <row r="142" spans="1:12" ht="14.4" x14ac:dyDescent="0.3">
      <c r="A142" s="23"/>
      <c r="B142" s="15"/>
      <c r="C142" s="11"/>
      <c r="D142" s="7" t="s">
        <v>22</v>
      </c>
      <c r="E142" s="56" t="s">
        <v>73</v>
      </c>
      <c r="F142" s="57" t="s">
        <v>74</v>
      </c>
      <c r="G142" s="57">
        <v>0.05</v>
      </c>
      <c r="H142" s="57">
        <v>8.25</v>
      </c>
      <c r="I142" s="57">
        <v>0.08</v>
      </c>
      <c r="J142" s="57">
        <v>74.8</v>
      </c>
      <c r="K142" s="58" t="s">
        <v>75</v>
      </c>
      <c r="L142" s="42"/>
    </row>
    <row r="143" spans="1:12" ht="15.75" customHeight="1" x14ac:dyDescent="0.3">
      <c r="A143" s="23"/>
      <c r="B143" s="15"/>
      <c r="C143" s="11"/>
      <c r="D143" s="7" t="s">
        <v>23</v>
      </c>
      <c r="E143" s="56" t="s">
        <v>76</v>
      </c>
      <c r="F143" s="57" t="s">
        <v>67</v>
      </c>
      <c r="G143" s="57">
        <v>2.25</v>
      </c>
      <c r="H143" s="57">
        <v>0.87</v>
      </c>
      <c r="I143" s="57">
        <v>15.42</v>
      </c>
      <c r="J143" s="57">
        <v>78.599999999999994</v>
      </c>
      <c r="K143" s="58" t="s">
        <v>77</v>
      </c>
      <c r="L143" s="42"/>
    </row>
    <row r="144" spans="1:12" ht="14.4" x14ac:dyDescent="0.3">
      <c r="A144" s="23"/>
      <c r="B144" s="15"/>
      <c r="C144" s="11"/>
      <c r="D144" s="7" t="s">
        <v>24</v>
      </c>
      <c r="E144" s="56" t="s">
        <v>40</v>
      </c>
      <c r="F144" s="57" t="s">
        <v>67</v>
      </c>
      <c r="G144" s="57">
        <v>1.98</v>
      </c>
      <c r="H144" s="57">
        <v>0.36</v>
      </c>
      <c r="I144" s="57">
        <v>10.02</v>
      </c>
      <c r="J144" s="57">
        <v>52.2</v>
      </c>
      <c r="K144" s="58" t="s">
        <v>52</v>
      </c>
      <c r="L144" s="42"/>
    </row>
    <row r="145" spans="1:12" ht="14.4" x14ac:dyDescent="0.3">
      <c r="A145" s="23"/>
      <c r="B145" s="15"/>
      <c r="C145" s="11"/>
      <c r="D145" s="6"/>
      <c r="E145" s="56" t="s">
        <v>53</v>
      </c>
      <c r="F145" s="57" t="s">
        <v>42</v>
      </c>
      <c r="G145" s="57">
        <v>0.8</v>
      </c>
      <c r="H145" s="57">
        <v>0.8</v>
      </c>
      <c r="I145" s="57">
        <v>19.600000000000001</v>
      </c>
      <c r="J145" s="57">
        <v>94</v>
      </c>
      <c r="K145" s="58" t="s">
        <v>54</v>
      </c>
      <c r="L145" s="42"/>
    </row>
    <row r="146" spans="1:12" ht="14.4" x14ac:dyDescent="0.3">
      <c r="A146" s="23"/>
      <c r="B146" s="15"/>
      <c r="C146" s="11"/>
      <c r="D146" s="6"/>
      <c r="E146" s="41"/>
      <c r="F146" s="42"/>
      <c r="G146" s="42"/>
      <c r="H146" s="42"/>
      <c r="I146" s="42"/>
      <c r="J146" s="42"/>
      <c r="K146" s="43"/>
      <c r="L146" s="42"/>
    </row>
    <row r="147" spans="1:12" ht="15" thickBot="1" x14ac:dyDescent="0.35">
      <c r="A147" s="23"/>
      <c r="B147" s="15"/>
      <c r="C147" s="11"/>
      <c r="D147" s="18" t="s">
        <v>33</v>
      </c>
      <c r="E147" s="9"/>
      <c r="F147" s="19">
        <f>SUM(F140:F146)</f>
        <v>0</v>
      </c>
      <c r="G147" s="19">
        <f t="shared" ref="G147:J147" si="50">SUM(G140:G146)</f>
        <v>19.170000000000002</v>
      </c>
      <c r="H147" s="19">
        <f t="shared" si="50"/>
        <v>22.07</v>
      </c>
      <c r="I147" s="19">
        <f t="shared" si="50"/>
        <v>91.62</v>
      </c>
      <c r="J147" s="19">
        <f t="shared" si="50"/>
        <v>626.1</v>
      </c>
      <c r="K147" s="25"/>
      <c r="L147" s="19">
        <f t="shared" ref="L147" si="51">SUM(L140:L146)</f>
        <v>0</v>
      </c>
    </row>
    <row r="148" spans="1:12" ht="14.4" x14ac:dyDescent="0.3">
      <c r="A148" s="24"/>
      <c r="B148" s="17"/>
      <c r="C148" s="8"/>
      <c r="D148" s="7" t="s">
        <v>26</v>
      </c>
      <c r="E148" s="59" t="s">
        <v>131</v>
      </c>
      <c r="F148" s="60" t="s">
        <v>56</v>
      </c>
      <c r="G148" s="60">
        <v>1.1000000000000001</v>
      </c>
      <c r="H148" s="60">
        <v>10.1</v>
      </c>
      <c r="I148" s="60">
        <v>10.6</v>
      </c>
      <c r="J148" s="60">
        <v>138</v>
      </c>
      <c r="K148" s="61" t="s">
        <v>132</v>
      </c>
      <c r="L148" s="42"/>
    </row>
    <row r="149" spans="1:12" ht="14.4" x14ac:dyDescent="0.3">
      <c r="A149" s="26">
        <f>A141</f>
        <v>2</v>
      </c>
      <c r="B149" s="13">
        <v>7</v>
      </c>
      <c r="C149" s="10" t="s">
        <v>25</v>
      </c>
      <c r="D149" s="7" t="s">
        <v>27</v>
      </c>
      <c r="E149" s="56" t="s">
        <v>133</v>
      </c>
      <c r="F149" s="57" t="s">
        <v>43</v>
      </c>
      <c r="G149" s="57">
        <v>1.85</v>
      </c>
      <c r="H149" s="57">
        <v>0</v>
      </c>
      <c r="I149" s="57">
        <v>5.07</v>
      </c>
      <c r="J149" s="57">
        <v>109.5</v>
      </c>
      <c r="K149" s="58" t="s">
        <v>134</v>
      </c>
      <c r="L149" s="42"/>
    </row>
    <row r="150" spans="1:12" ht="14.4" x14ac:dyDescent="0.3">
      <c r="A150" s="23"/>
      <c r="B150" s="15"/>
      <c r="C150" s="11"/>
      <c r="D150" s="7" t="s">
        <v>28</v>
      </c>
      <c r="E150" s="56" t="s">
        <v>105</v>
      </c>
      <c r="F150" s="57" t="s">
        <v>74</v>
      </c>
      <c r="G150" s="57">
        <v>0.26</v>
      </c>
      <c r="H150" s="57">
        <v>1.5</v>
      </c>
      <c r="I150" s="57">
        <v>0.36</v>
      </c>
      <c r="J150" s="57">
        <v>16.2</v>
      </c>
      <c r="K150" s="58" t="s">
        <v>106</v>
      </c>
      <c r="L150" s="42"/>
    </row>
    <row r="151" spans="1:12" ht="14.4" x14ac:dyDescent="0.3">
      <c r="A151" s="23"/>
      <c r="B151" s="15"/>
      <c r="C151" s="11"/>
      <c r="D151" s="7" t="s">
        <v>29</v>
      </c>
      <c r="E151" s="56" t="s">
        <v>135</v>
      </c>
      <c r="F151" s="57" t="s">
        <v>47</v>
      </c>
      <c r="G151" s="57">
        <v>10.199999999999999</v>
      </c>
      <c r="H151" s="57">
        <v>10.119999999999999</v>
      </c>
      <c r="I151" s="57">
        <v>3.08</v>
      </c>
      <c r="J151" s="57">
        <v>144</v>
      </c>
      <c r="K151" s="58" t="s">
        <v>136</v>
      </c>
      <c r="L151" s="42"/>
    </row>
    <row r="152" spans="1:12" ht="14.4" x14ac:dyDescent="0.3">
      <c r="A152" s="23"/>
      <c r="B152" s="15"/>
      <c r="C152" s="11"/>
      <c r="D152" s="7" t="s">
        <v>30</v>
      </c>
      <c r="E152" s="56" t="s">
        <v>137</v>
      </c>
      <c r="F152" s="57" t="s">
        <v>71</v>
      </c>
      <c r="G152" s="57">
        <v>9.1199999999999992</v>
      </c>
      <c r="H152" s="57">
        <v>8.3699999999999992</v>
      </c>
      <c r="I152" s="57">
        <v>39.549999999999997</v>
      </c>
      <c r="J152" s="57">
        <v>269.92</v>
      </c>
      <c r="K152" s="58" t="s">
        <v>138</v>
      </c>
      <c r="L152" s="42"/>
    </row>
    <row r="153" spans="1:12" ht="14.4" x14ac:dyDescent="0.3">
      <c r="A153" s="23"/>
      <c r="B153" s="15"/>
      <c r="C153" s="11"/>
      <c r="D153" s="7" t="s">
        <v>31</v>
      </c>
      <c r="E153" s="56" t="s">
        <v>139</v>
      </c>
      <c r="F153" s="57" t="s">
        <v>42</v>
      </c>
      <c r="G153" s="57">
        <v>0.1</v>
      </c>
      <c r="H153" s="57">
        <v>0</v>
      </c>
      <c r="I153" s="57">
        <v>15.2</v>
      </c>
      <c r="J153" s="57">
        <v>61</v>
      </c>
      <c r="K153" s="58" t="s">
        <v>140</v>
      </c>
      <c r="L153" s="42"/>
    </row>
    <row r="154" spans="1:12" ht="14.4" x14ac:dyDescent="0.3">
      <c r="A154" s="23"/>
      <c r="B154" s="15"/>
      <c r="C154" s="11"/>
      <c r="D154" s="7" t="s">
        <v>32</v>
      </c>
      <c r="E154" s="56" t="s">
        <v>40</v>
      </c>
      <c r="F154" s="57" t="s">
        <v>67</v>
      </c>
      <c r="G154" s="57">
        <v>1.98</v>
      </c>
      <c r="H154" s="57">
        <v>0.36</v>
      </c>
      <c r="I154" s="57">
        <v>10.02</v>
      </c>
      <c r="J154" s="57">
        <v>52.2</v>
      </c>
      <c r="K154" s="58" t="s">
        <v>52</v>
      </c>
      <c r="L154" s="42"/>
    </row>
    <row r="155" spans="1:12" ht="14.4" x14ac:dyDescent="0.3">
      <c r="A155" s="23"/>
      <c r="B155" s="15"/>
      <c r="C155" s="11"/>
      <c r="D155" s="6"/>
      <c r="E155" s="56" t="s">
        <v>68</v>
      </c>
      <c r="F155" s="57" t="s">
        <v>67</v>
      </c>
      <c r="G155" s="57">
        <v>2.2799999999999998</v>
      </c>
      <c r="H155" s="57">
        <v>0.24</v>
      </c>
      <c r="I155" s="57">
        <v>14.76</v>
      </c>
      <c r="J155" s="57">
        <v>70.5</v>
      </c>
      <c r="K155" s="58" t="s">
        <v>69</v>
      </c>
      <c r="L155" s="42"/>
    </row>
    <row r="156" spans="1:12" ht="14.4" x14ac:dyDescent="0.3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4.4" x14ac:dyDescent="0.3">
      <c r="A157" s="23"/>
      <c r="B157" s="15"/>
      <c r="C157" s="11"/>
      <c r="D157" s="18" t="s">
        <v>33</v>
      </c>
      <c r="E157" s="9"/>
      <c r="F157" s="19">
        <f>SUM(F148:F156)</f>
        <v>0</v>
      </c>
      <c r="G157" s="19">
        <f t="shared" ref="G157:J157" si="52">SUM(G148:G156)</f>
        <v>26.890000000000004</v>
      </c>
      <c r="H157" s="19">
        <f t="shared" si="52"/>
        <v>30.689999999999994</v>
      </c>
      <c r="I157" s="19">
        <f t="shared" si="52"/>
        <v>98.64</v>
      </c>
      <c r="J157" s="19">
        <f t="shared" si="52"/>
        <v>861.32</v>
      </c>
      <c r="K157" s="25"/>
      <c r="L157" s="19">
        <f t="shared" ref="L157" si="53">SUM(L148:L156)</f>
        <v>0</v>
      </c>
    </row>
    <row r="158" spans="1:12" ht="15" thickBot="1" x14ac:dyDescent="0.35">
      <c r="A158" s="24"/>
      <c r="B158" s="17"/>
      <c r="C158" s="8"/>
      <c r="D158" s="63"/>
      <c r="E158" s="31"/>
      <c r="F158" s="32">
        <f>F147+F157</f>
        <v>0</v>
      </c>
      <c r="G158" s="32">
        <f t="shared" ref="G158" si="54">G147+G157</f>
        <v>46.06</v>
      </c>
      <c r="H158" s="32">
        <f t="shared" ref="H158" si="55">H147+H157</f>
        <v>52.759999999999991</v>
      </c>
      <c r="I158" s="32">
        <f t="shared" ref="I158" si="56">I147+I157</f>
        <v>190.26</v>
      </c>
      <c r="J158" s="32">
        <f t="shared" ref="J158:L158" si="57">J147+J157</f>
        <v>1487.42</v>
      </c>
      <c r="K158" s="32"/>
      <c r="L158" s="32">
        <f t="shared" si="57"/>
        <v>0</v>
      </c>
    </row>
    <row r="159" spans="1:12" ht="15" customHeight="1" thickBot="1" x14ac:dyDescent="0.35">
      <c r="A159" s="29">
        <f>A141</f>
        <v>2</v>
      </c>
      <c r="B159" s="30">
        <f>B141</f>
        <v>7</v>
      </c>
      <c r="C159" s="62" t="s">
        <v>4</v>
      </c>
      <c r="D159" s="5" t="s">
        <v>21</v>
      </c>
      <c r="E159" s="39" t="s">
        <v>151</v>
      </c>
      <c r="F159" s="40">
        <v>200</v>
      </c>
      <c r="G159" s="40">
        <v>8.56</v>
      </c>
      <c r="H159" s="40">
        <v>14.12</v>
      </c>
      <c r="I159" s="40">
        <v>31.52</v>
      </c>
      <c r="J159" s="40">
        <v>287.39999999999998</v>
      </c>
      <c r="K159" s="70">
        <v>247</v>
      </c>
      <c r="L159" s="40"/>
    </row>
    <row r="160" spans="1:12" ht="14.4" x14ac:dyDescent="0.3">
      <c r="A160" s="20">
        <v>2</v>
      </c>
      <c r="B160" s="21">
        <v>5</v>
      </c>
      <c r="C160" s="22" t="s">
        <v>20</v>
      </c>
      <c r="D160" s="6"/>
      <c r="E160" s="41" t="s">
        <v>152</v>
      </c>
      <c r="F160" s="42">
        <v>45</v>
      </c>
      <c r="G160" s="42">
        <v>6.7</v>
      </c>
      <c r="H160" s="42">
        <v>9.5</v>
      </c>
      <c r="I160" s="42">
        <v>9.9</v>
      </c>
      <c r="J160" s="42">
        <v>153</v>
      </c>
      <c r="K160" s="69">
        <v>90</v>
      </c>
      <c r="L160" s="42"/>
    </row>
    <row r="161" spans="1:12" ht="14.4" x14ac:dyDescent="0.3">
      <c r="A161" s="23"/>
      <c r="B161" s="15"/>
      <c r="C161" s="11"/>
      <c r="D161" s="7" t="s">
        <v>22</v>
      </c>
      <c r="E161" s="41" t="s">
        <v>153</v>
      </c>
      <c r="F161" s="42">
        <v>200</v>
      </c>
      <c r="G161" s="42">
        <v>3.2</v>
      </c>
      <c r="H161" s="42">
        <v>2.7</v>
      </c>
      <c r="I161" s="42">
        <v>15.9</v>
      </c>
      <c r="J161" s="42">
        <v>79</v>
      </c>
      <c r="K161" s="69">
        <v>501</v>
      </c>
      <c r="L161" s="42"/>
    </row>
    <row r="162" spans="1:12" ht="14.4" x14ac:dyDescent="0.3">
      <c r="A162" s="23"/>
      <c r="B162" s="15"/>
      <c r="C162" s="11"/>
      <c r="D162" s="7" t="s">
        <v>23</v>
      </c>
      <c r="E162" s="41" t="s">
        <v>154</v>
      </c>
      <c r="F162" s="42">
        <v>20</v>
      </c>
      <c r="G162" s="42">
        <v>1.32</v>
      </c>
      <c r="H162" s="42">
        <v>0.24</v>
      </c>
      <c r="I162" s="42">
        <v>6.68</v>
      </c>
      <c r="J162" s="42">
        <v>34.799999999999997</v>
      </c>
      <c r="K162" s="69">
        <v>109</v>
      </c>
      <c r="L162" s="42"/>
    </row>
    <row r="163" spans="1:12" ht="14.4" x14ac:dyDescent="0.3">
      <c r="A163" s="23"/>
      <c r="B163" s="15"/>
      <c r="C163" s="11"/>
      <c r="D163" s="7" t="s">
        <v>24</v>
      </c>
      <c r="E163" s="41" t="s">
        <v>155</v>
      </c>
      <c r="F163" s="42">
        <v>200</v>
      </c>
      <c r="G163" s="42">
        <v>0.8</v>
      </c>
      <c r="H163" s="42">
        <v>0.8</v>
      </c>
      <c r="I163" s="42">
        <v>19.600000000000001</v>
      </c>
      <c r="J163" s="42">
        <v>94</v>
      </c>
      <c r="K163" s="69">
        <v>112</v>
      </c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4.4" x14ac:dyDescent="0.3">
      <c r="A166" s="23"/>
      <c r="B166" s="15"/>
      <c r="C166" s="11"/>
      <c r="D166" s="18" t="s">
        <v>33</v>
      </c>
      <c r="E166" s="9"/>
      <c r="F166" s="19">
        <f>SUM(F159:F165)</f>
        <v>665</v>
      </c>
      <c r="G166" s="19">
        <f t="shared" ref="G166:J166" si="58">SUM(G159:G165)</f>
        <v>20.580000000000002</v>
      </c>
      <c r="H166" s="19">
        <f t="shared" si="58"/>
        <v>27.359999999999996</v>
      </c>
      <c r="I166" s="19">
        <f t="shared" si="58"/>
        <v>83.6</v>
      </c>
      <c r="J166" s="19">
        <f t="shared" si="58"/>
        <v>648.19999999999993</v>
      </c>
      <c r="K166" s="25"/>
      <c r="L166" s="19">
        <f t="shared" ref="L166" si="59">SUM(L159:L165)</f>
        <v>0</v>
      </c>
    </row>
    <row r="167" spans="1:12" ht="26.4" x14ac:dyDescent="0.3">
      <c r="A167" s="24"/>
      <c r="B167" s="17"/>
      <c r="C167" s="8"/>
      <c r="D167" s="7" t="s">
        <v>26</v>
      </c>
      <c r="E167" s="41" t="s">
        <v>156</v>
      </c>
      <c r="F167" s="42">
        <v>100</v>
      </c>
      <c r="G167" s="42">
        <v>1.8</v>
      </c>
      <c r="H167" s="42">
        <v>6.2</v>
      </c>
      <c r="I167" s="42">
        <v>8.9</v>
      </c>
      <c r="J167" s="42">
        <v>99</v>
      </c>
      <c r="K167" s="69">
        <v>75</v>
      </c>
      <c r="L167" s="42"/>
    </row>
    <row r="168" spans="1:12" ht="14.4" x14ac:dyDescent="0.3">
      <c r="A168" s="26">
        <f>A160</f>
        <v>2</v>
      </c>
      <c r="B168" s="13">
        <f>B160</f>
        <v>5</v>
      </c>
      <c r="C168" s="10" t="s">
        <v>25</v>
      </c>
      <c r="D168" s="7" t="s">
        <v>27</v>
      </c>
      <c r="E168" s="41" t="s">
        <v>157</v>
      </c>
      <c r="F168" s="42">
        <v>250</v>
      </c>
      <c r="G168" s="42">
        <v>2.7</v>
      </c>
      <c r="H168" s="42">
        <v>2.85</v>
      </c>
      <c r="I168" s="42">
        <v>18.829999999999998</v>
      </c>
      <c r="J168" s="42">
        <v>111.25</v>
      </c>
      <c r="K168" s="69">
        <v>147</v>
      </c>
      <c r="L168" s="42"/>
    </row>
    <row r="169" spans="1:12" ht="14.4" x14ac:dyDescent="0.3">
      <c r="A169" s="23"/>
      <c r="B169" s="15"/>
      <c r="C169" s="11"/>
      <c r="D169" s="7" t="s">
        <v>28</v>
      </c>
      <c r="E169" s="41" t="s">
        <v>158</v>
      </c>
      <c r="F169" s="42">
        <v>90</v>
      </c>
      <c r="G169" s="42">
        <v>21.21</v>
      </c>
      <c r="H169" s="42">
        <v>14.66</v>
      </c>
      <c r="I169" s="42">
        <v>0.51</v>
      </c>
      <c r="J169" s="42">
        <v>218.57</v>
      </c>
      <c r="K169" s="69">
        <v>404</v>
      </c>
      <c r="L169" s="42"/>
    </row>
    <row r="170" spans="1:12" ht="14.4" x14ac:dyDescent="0.3">
      <c r="A170" s="23"/>
      <c r="B170" s="15"/>
      <c r="C170" s="11"/>
      <c r="D170" s="7" t="s">
        <v>29</v>
      </c>
      <c r="E170" s="41" t="s">
        <v>159</v>
      </c>
      <c r="F170" s="42">
        <v>160</v>
      </c>
      <c r="G170" s="42">
        <v>5.92</v>
      </c>
      <c r="H170" s="42">
        <v>5.76</v>
      </c>
      <c r="I170" s="42">
        <v>6.24</v>
      </c>
      <c r="J170" s="43">
        <v>100.8</v>
      </c>
      <c r="K170" s="1">
        <v>423</v>
      </c>
      <c r="L170" s="42"/>
    </row>
    <row r="171" spans="1:12" ht="14.4" x14ac:dyDescent="0.3">
      <c r="A171" s="23"/>
      <c r="B171" s="15"/>
      <c r="C171" s="11"/>
      <c r="D171" s="7" t="s">
        <v>30</v>
      </c>
      <c r="E171" s="41" t="s">
        <v>160</v>
      </c>
      <c r="F171" s="42">
        <v>200</v>
      </c>
      <c r="G171" s="42">
        <v>0.1</v>
      </c>
      <c r="H171" s="42">
        <v>0</v>
      </c>
      <c r="I171" s="42">
        <v>15.2</v>
      </c>
      <c r="J171" s="42">
        <v>61</v>
      </c>
      <c r="K171" s="69">
        <v>494</v>
      </c>
      <c r="L171" s="42"/>
    </row>
    <row r="172" spans="1:12" ht="14.4" x14ac:dyDescent="0.3">
      <c r="A172" s="23"/>
      <c r="B172" s="15"/>
      <c r="C172" s="11"/>
      <c r="D172" s="7" t="s">
        <v>31</v>
      </c>
      <c r="E172" s="41" t="s">
        <v>161</v>
      </c>
      <c r="F172" s="42">
        <v>30</v>
      </c>
      <c r="G172" s="42">
        <v>2.2799999999999998</v>
      </c>
      <c r="H172" s="42">
        <v>0.24</v>
      </c>
      <c r="I172" s="42">
        <v>14.76</v>
      </c>
      <c r="J172" s="42">
        <v>70.5</v>
      </c>
      <c r="K172" s="69">
        <v>108</v>
      </c>
      <c r="L172" s="42"/>
    </row>
    <row r="173" spans="1:12" ht="14.4" x14ac:dyDescent="0.3">
      <c r="A173" s="23"/>
      <c r="B173" s="15"/>
      <c r="C173" s="11"/>
      <c r="D173" s="7" t="s">
        <v>32</v>
      </c>
      <c r="E173" s="41" t="s">
        <v>154</v>
      </c>
      <c r="F173" s="42">
        <v>30</v>
      </c>
      <c r="G173" s="42">
        <v>1.98</v>
      </c>
      <c r="H173" s="42">
        <v>0.36</v>
      </c>
      <c r="I173" s="42">
        <v>10.02</v>
      </c>
      <c r="J173" s="42">
        <v>52.2</v>
      </c>
      <c r="K173" s="69">
        <v>109</v>
      </c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4.4" x14ac:dyDescent="0.3">
      <c r="A176" s="23"/>
      <c r="B176" s="15"/>
      <c r="C176" s="11"/>
      <c r="D176" s="18" t="s">
        <v>33</v>
      </c>
      <c r="E176" s="9"/>
      <c r="F176" s="19">
        <f>SUM(F167:F175)</f>
        <v>860</v>
      </c>
      <c r="G176" s="19">
        <f t="shared" ref="G176:J176" si="60">SUM(G167:G175)</f>
        <v>35.99</v>
      </c>
      <c r="H176" s="19">
        <f t="shared" si="60"/>
        <v>30.069999999999997</v>
      </c>
      <c r="I176" s="19">
        <f t="shared" si="60"/>
        <v>74.459999999999994</v>
      </c>
      <c r="J176" s="19">
        <f t="shared" si="60"/>
        <v>713.32</v>
      </c>
      <c r="K176" s="25"/>
      <c r="L176" s="19">
        <f t="shared" ref="L176" si="61">SUM(L167:L175)</f>
        <v>0</v>
      </c>
    </row>
    <row r="177" spans="1:12" ht="27" thickBot="1" x14ac:dyDescent="0.35">
      <c r="A177" s="24"/>
      <c r="B177" s="17"/>
      <c r="C177" s="8"/>
      <c r="D177" s="62" t="s">
        <v>4</v>
      </c>
      <c r="E177" s="31"/>
      <c r="F177" s="32">
        <f>F166+F176</f>
        <v>1525</v>
      </c>
      <c r="G177" s="32">
        <f t="shared" ref="G177" si="62">G166+G176</f>
        <v>56.570000000000007</v>
      </c>
      <c r="H177" s="32">
        <f t="shared" ref="H177" si="63">H166+H176</f>
        <v>57.429999999999993</v>
      </c>
      <c r="I177" s="32">
        <f t="shared" ref="I177" si="64">I166+I176</f>
        <v>158.06</v>
      </c>
      <c r="J177" s="32">
        <f t="shared" ref="J177:L177" si="65">J166+J176</f>
        <v>1361.52</v>
      </c>
      <c r="K177" s="32"/>
      <c r="L177" s="32">
        <f t="shared" si="65"/>
        <v>0</v>
      </c>
    </row>
    <row r="178" spans="1:12" ht="15" customHeight="1" thickBot="1" x14ac:dyDescent="0.35">
      <c r="A178" s="29">
        <f>A160</f>
        <v>2</v>
      </c>
      <c r="B178" s="30">
        <f>B160</f>
        <v>5</v>
      </c>
      <c r="D178" s="5" t="s">
        <v>21</v>
      </c>
      <c r="E178" s="39" t="s">
        <v>162</v>
      </c>
      <c r="F178" s="40">
        <v>180</v>
      </c>
      <c r="G178" s="40">
        <v>10.89</v>
      </c>
      <c r="H178" s="40">
        <v>9.09</v>
      </c>
      <c r="I178" s="40">
        <v>30.6</v>
      </c>
      <c r="J178" s="40">
        <v>247.5</v>
      </c>
      <c r="K178" s="70">
        <v>295</v>
      </c>
      <c r="L178" s="40"/>
    </row>
    <row r="179" spans="1:12" ht="13.8" customHeight="1" thickBot="1" x14ac:dyDescent="0.35">
      <c r="A179" s="27"/>
      <c r="B179" s="28"/>
      <c r="C179" s="64"/>
      <c r="D179" s="6"/>
      <c r="E179" s="41" t="s">
        <v>163</v>
      </c>
      <c r="F179" s="42">
        <v>10</v>
      </c>
      <c r="G179" s="42">
        <v>5.0000000000000001E-3</v>
      </c>
      <c r="H179" s="42">
        <v>8.25</v>
      </c>
      <c r="I179" s="42">
        <v>0.08</v>
      </c>
      <c r="J179" s="42">
        <v>74.8</v>
      </c>
      <c r="K179" s="69">
        <v>105</v>
      </c>
      <c r="L179" s="42"/>
    </row>
    <row r="180" spans="1:12" ht="14.4" x14ac:dyDescent="0.3">
      <c r="A180" s="20">
        <v>2</v>
      </c>
      <c r="B180" s="21">
        <v>6</v>
      </c>
      <c r="C180" s="22" t="s">
        <v>20</v>
      </c>
      <c r="D180" s="7" t="s">
        <v>22</v>
      </c>
      <c r="E180" s="41" t="s">
        <v>160</v>
      </c>
      <c r="F180" s="42">
        <v>200</v>
      </c>
      <c r="G180" s="42">
        <v>0.1</v>
      </c>
      <c r="H180" s="42">
        <v>0</v>
      </c>
      <c r="I180" s="42">
        <v>15.2</v>
      </c>
      <c r="J180" s="42">
        <v>61</v>
      </c>
      <c r="K180" s="69">
        <v>494</v>
      </c>
      <c r="L180" s="42"/>
    </row>
    <row r="181" spans="1:12" ht="14.4" x14ac:dyDescent="0.3">
      <c r="A181" s="23"/>
      <c r="B181" s="15"/>
      <c r="C181" s="11"/>
      <c r="D181" s="7" t="s">
        <v>23</v>
      </c>
      <c r="E181" s="41" t="s">
        <v>154</v>
      </c>
      <c r="F181" s="42">
        <v>20</v>
      </c>
      <c r="G181" s="42">
        <v>1.32</v>
      </c>
      <c r="H181" s="42">
        <v>0.24</v>
      </c>
      <c r="I181" s="42">
        <v>6.68</v>
      </c>
      <c r="J181" s="42">
        <v>34.799999999999997</v>
      </c>
      <c r="K181" s="69">
        <v>109</v>
      </c>
      <c r="L181" s="42"/>
    </row>
    <row r="182" spans="1:12" ht="14.4" x14ac:dyDescent="0.3">
      <c r="A182" s="23"/>
      <c r="B182" s="15"/>
      <c r="C182" s="11"/>
      <c r="D182" s="7" t="s">
        <v>24</v>
      </c>
      <c r="E182" s="41" t="s">
        <v>155</v>
      </c>
      <c r="F182" s="42">
        <v>200</v>
      </c>
      <c r="G182" s="42">
        <v>0.8</v>
      </c>
      <c r="H182" s="42">
        <v>0.8</v>
      </c>
      <c r="I182" s="42">
        <v>19.600000000000001</v>
      </c>
      <c r="J182" s="42">
        <v>94</v>
      </c>
      <c r="K182" s="69">
        <v>112</v>
      </c>
      <c r="L182" s="42"/>
    </row>
    <row r="183" spans="1:12" ht="14.4" x14ac:dyDescent="0.3">
      <c r="A183" s="23"/>
      <c r="B183" s="15"/>
      <c r="C183" s="11"/>
      <c r="D183" s="6"/>
      <c r="E183" s="41" t="s">
        <v>144</v>
      </c>
      <c r="F183" s="42">
        <v>30</v>
      </c>
      <c r="G183" s="42">
        <v>2.2250000000000001</v>
      </c>
      <c r="H183" s="42">
        <v>0.87</v>
      </c>
      <c r="I183" s="42">
        <v>15.42</v>
      </c>
      <c r="J183" s="42">
        <v>78.599999999999994</v>
      </c>
      <c r="K183" s="69">
        <v>111</v>
      </c>
      <c r="L183" s="42"/>
    </row>
    <row r="184" spans="1:12" ht="14.4" x14ac:dyDescent="0.3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3">
      <c r="A185" s="23"/>
      <c r="B185" s="15"/>
      <c r="C185" s="11"/>
      <c r="D185" s="18" t="s">
        <v>33</v>
      </c>
      <c r="E185" s="9"/>
      <c r="F185" s="19">
        <f>SUM(F178:F184)</f>
        <v>640</v>
      </c>
      <c r="G185" s="19">
        <f t="shared" ref="G185:J185" si="66">SUM(G178:G184)</f>
        <v>15.340000000000002</v>
      </c>
      <c r="H185" s="19">
        <f t="shared" si="66"/>
        <v>19.25</v>
      </c>
      <c r="I185" s="19">
        <f t="shared" si="66"/>
        <v>87.58</v>
      </c>
      <c r="J185" s="19">
        <f t="shared" si="66"/>
        <v>590.70000000000005</v>
      </c>
      <c r="K185" s="25"/>
      <c r="L185" s="19">
        <f t="shared" ref="L185" si="67">SUM(L178:L184)</f>
        <v>0</v>
      </c>
    </row>
    <row r="186" spans="1:12" ht="14.4" x14ac:dyDescent="0.3">
      <c r="A186" s="23"/>
      <c r="B186" s="15"/>
      <c r="C186" s="11"/>
      <c r="D186" s="7" t="s">
        <v>26</v>
      </c>
      <c r="E186" s="41" t="s">
        <v>164</v>
      </c>
      <c r="F186" s="42">
        <v>100</v>
      </c>
      <c r="G186" s="42">
        <v>1.66</v>
      </c>
      <c r="H186" s="42">
        <v>10.1</v>
      </c>
      <c r="I186" s="42">
        <v>3</v>
      </c>
      <c r="J186" s="42">
        <v>109</v>
      </c>
      <c r="K186" s="69">
        <v>48</v>
      </c>
      <c r="L186" s="42"/>
    </row>
    <row r="187" spans="1:12" ht="14.4" x14ac:dyDescent="0.3">
      <c r="A187" s="24"/>
      <c r="B187" s="17"/>
      <c r="C187" s="8"/>
      <c r="D187" s="7" t="s">
        <v>27</v>
      </c>
      <c r="E187" s="41" t="s">
        <v>165</v>
      </c>
      <c r="F187" s="42">
        <v>250</v>
      </c>
      <c r="G187" s="42">
        <v>25.5</v>
      </c>
      <c r="H187" s="42">
        <v>55.75</v>
      </c>
      <c r="I187" s="42">
        <v>139</v>
      </c>
      <c r="J187" s="42">
        <v>1110</v>
      </c>
      <c r="K187" s="69">
        <v>156</v>
      </c>
      <c r="L187" s="42"/>
    </row>
    <row r="188" spans="1:12" ht="14.4" x14ac:dyDescent="0.3">
      <c r="A188" s="26">
        <f>A180</f>
        <v>2</v>
      </c>
      <c r="B188" s="13">
        <f>B180</f>
        <v>6</v>
      </c>
      <c r="C188" s="10" t="s">
        <v>25</v>
      </c>
      <c r="D188" s="7" t="s">
        <v>28</v>
      </c>
      <c r="E188" s="41" t="s">
        <v>158</v>
      </c>
      <c r="F188" s="42">
        <v>20</v>
      </c>
      <c r="G188" s="42">
        <v>4.71</v>
      </c>
      <c r="H188" s="42">
        <v>3.26</v>
      </c>
      <c r="I188" s="42">
        <v>0.11</v>
      </c>
      <c r="J188" s="42">
        <v>48.57</v>
      </c>
      <c r="K188" s="69">
        <v>404</v>
      </c>
      <c r="L188" s="42"/>
    </row>
    <row r="189" spans="1:12" ht="14.4" x14ac:dyDescent="0.3">
      <c r="A189" s="23"/>
      <c r="B189" s="15"/>
      <c r="C189" s="11"/>
      <c r="D189" s="7" t="s">
        <v>29</v>
      </c>
      <c r="E189" s="41" t="s">
        <v>166</v>
      </c>
      <c r="F189" s="42">
        <v>200</v>
      </c>
      <c r="G189" s="42">
        <v>3.8</v>
      </c>
      <c r="H189" s="42">
        <v>9.8000000000000007</v>
      </c>
      <c r="I189" s="42">
        <v>25.4</v>
      </c>
      <c r="J189" s="43">
        <v>204</v>
      </c>
      <c r="K189" s="1">
        <v>426</v>
      </c>
      <c r="L189" s="42"/>
    </row>
    <row r="190" spans="1:12" ht="14.4" x14ac:dyDescent="0.3">
      <c r="A190" s="23"/>
      <c r="B190" s="15"/>
      <c r="C190" s="11"/>
      <c r="D190" s="7" t="s">
        <v>30</v>
      </c>
      <c r="E190" s="41" t="s">
        <v>167</v>
      </c>
      <c r="F190" s="42">
        <v>200</v>
      </c>
      <c r="G190" s="42">
        <v>0.3</v>
      </c>
      <c r="H190" s="42">
        <v>0</v>
      </c>
      <c r="I190" s="42">
        <v>20.100000000000001</v>
      </c>
      <c r="J190" s="42">
        <v>81</v>
      </c>
      <c r="K190" s="69">
        <v>512</v>
      </c>
      <c r="L190" s="42"/>
    </row>
    <row r="191" spans="1:12" ht="14.4" x14ac:dyDescent="0.3">
      <c r="A191" s="23"/>
      <c r="B191" s="15"/>
      <c r="C191" s="11"/>
      <c r="D191" s="7" t="s">
        <v>31</v>
      </c>
      <c r="E191" s="41" t="s">
        <v>161</v>
      </c>
      <c r="F191" s="42">
        <v>30</v>
      </c>
      <c r="G191" s="42">
        <v>2.2799999999999998</v>
      </c>
      <c r="H191" s="42">
        <v>0.24</v>
      </c>
      <c r="I191" s="42">
        <v>14.76</v>
      </c>
      <c r="J191" s="42">
        <v>70.5</v>
      </c>
      <c r="K191" s="69">
        <v>108</v>
      </c>
      <c r="L191" s="42"/>
    </row>
    <row r="192" spans="1:12" ht="14.4" x14ac:dyDescent="0.3">
      <c r="A192" s="23"/>
      <c r="B192" s="15"/>
      <c r="C192" s="11"/>
      <c r="D192" s="7" t="s">
        <v>32</v>
      </c>
      <c r="E192" s="41" t="s">
        <v>154</v>
      </c>
      <c r="F192" s="42">
        <v>30</v>
      </c>
      <c r="G192" s="42">
        <v>1.98</v>
      </c>
      <c r="H192" s="42">
        <v>0.36</v>
      </c>
      <c r="I192" s="42">
        <v>10.02</v>
      </c>
      <c r="J192" s="42">
        <v>52.2</v>
      </c>
      <c r="K192" s="69">
        <v>109</v>
      </c>
      <c r="L192" s="42"/>
    </row>
    <row r="193" spans="1:12" ht="14.4" x14ac:dyDescent="0.3">
      <c r="A193" s="23"/>
      <c r="B193" s="15"/>
      <c r="C193" s="11"/>
      <c r="D193" s="6"/>
      <c r="E193" s="41" t="s">
        <v>168</v>
      </c>
      <c r="F193" s="42">
        <v>90</v>
      </c>
      <c r="G193" s="42">
        <v>12.51</v>
      </c>
      <c r="H193" s="42">
        <v>1.89</v>
      </c>
      <c r="I193" s="42">
        <v>8.64</v>
      </c>
      <c r="J193" s="42">
        <v>101.7</v>
      </c>
      <c r="K193" s="69">
        <v>345</v>
      </c>
      <c r="L193" s="42"/>
    </row>
    <row r="194" spans="1:12" ht="14.4" x14ac:dyDescent="0.3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4.4" x14ac:dyDescent="0.3">
      <c r="A195" s="23"/>
      <c r="B195" s="15"/>
      <c r="C195" s="11"/>
      <c r="D195" s="18" t="s">
        <v>33</v>
      </c>
      <c r="E195" s="9"/>
      <c r="F195" s="19">
        <f>SUM(F186:F194)</f>
        <v>920</v>
      </c>
      <c r="G195" s="19">
        <f t="shared" ref="G195:J195" si="68">SUM(G186:G194)</f>
        <v>52.739999999999995</v>
      </c>
      <c r="H195" s="19">
        <f t="shared" si="68"/>
        <v>81.399999999999991</v>
      </c>
      <c r="I195" s="19">
        <f t="shared" si="68"/>
        <v>221.03000000000003</v>
      </c>
      <c r="J195" s="19">
        <f t="shared" si="68"/>
        <v>1776.97</v>
      </c>
      <c r="K195" s="25"/>
      <c r="L195" s="19">
        <f t="shared" ref="L195" si="69">SUM(L186:L194)</f>
        <v>0</v>
      </c>
    </row>
    <row r="196" spans="1:12" ht="27" thickBot="1" x14ac:dyDescent="0.35">
      <c r="A196" s="23"/>
      <c r="B196" s="15"/>
      <c r="C196" s="11"/>
      <c r="D196" s="62" t="s">
        <v>4</v>
      </c>
      <c r="E196" s="31"/>
      <c r="F196" s="32">
        <f>F185+F195</f>
        <v>1560</v>
      </c>
      <c r="G196" s="32">
        <f t="shared" ref="G196:J196" si="70">G185+G195</f>
        <v>68.08</v>
      </c>
      <c r="H196" s="32">
        <f t="shared" si="70"/>
        <v>100.64999999999999</v>
      </c>
      <c r="I196" s="32">
        <f t="shared" si="70"/>
        <v>308.61</v>
      </c>
      <c r="J196" s="32">
        <f t="shared" si="70"/>
        <v>2367.67</v>
      </c>
      <c r="K196" s="32"/>
      <c r="L196" s="32">
        <f t="shared" ref="L196" si="71">L185+L195</f>
        <v>0</v>
      </c>
    </row>
    <row r="197" spans="1:12" ht="40.200000000000003" thickBot="1" x14ac:dyDescent="0.35">
      <c r="A197" s="24"/>
      <c r="B197" s="17"/>
      <c r="C197" s="8"/>
      <c r="D197" s="64" t="s">
        <v>5</v>
      </c>
      <c r="E197" s="64"/>
      <c r="F197" s="34" t="e">
        <f>(F64+F45+#REF!+F83+F102+F121+F140+F159+#REF!+F196)/(IF(F64=0,0,1)+IF(F45=0,0,1)+IF(#REF!=0,0,1)+IF(F83=0,0,1)+IF(F102=0,0,1)+IF(F121=0,0,1)+IF(F140=0,0,1)+IF(F159=0,0,1)+IF(#REF!=0,0,1)+IF(F196=0,0,1))</f>
        <v>#REF!</v>
      </c>
      <c r="G197" s="34" t="e">
        <f>(G64+G45+#REF!+G83+G102+G121+G140+G159+#REF!+G196)/(IF(G64=0,0,1)+IF(G45=0,0,1)+IF(#REF!=0,0,1)+IF(G83=0,0,1)+IF(G102=0,0,1)+IF(G121=0,0,1)+IF(G140=0,0,1)+IF(G159=0,0,1)+IF(#REF!=0,0,1)+IF(G196=0,0,1))</f>
        <v>#REF!</v>
      </c>
      <c r="H197" s="34" t="e">
        <f>(H64+H45+#REF!+H83+H102+H121+H140+H159+#REF!+H196)/(IF(H64=0,0,1)+IF(H45=0,0,1)+IF(#REF!=0,0,1)+IF(H83=0,0,1)+IF(H102=0,0,1)+IF(H121=0,0,1)+IF(H140=0,0,1)+IF(H159=0,0,1)+IF(#REF!=0,0,1)+IF(H196=0,0,1))</f>
        <v>#REF!</v>
      </c>
      <c r="I197" s="34" t="e">
        <f>(I64+I45+#REF!+I83+I102+I121+I140+I159+#REF!+I196)/(IF(I64=0,0,1)+IF(I45=0,0,1)+IF(#REF!=0,0,1)+IF(I83=0,0,1)+IF(I102=0,0,1)+IF(I121=0,0,1)+IF(I140=0,0,1)+IF(I159=0,0,1)+IF(#REF!=0,0,1)+IF(I196=0,0,1))</f>
        <v>#REF!</v>
      </c>
      <c r="J197" s="34" t="e">
        <f>(J64+J45+#REF!+J83+J102+J121+J140+J159+#REF!+J196)/(IF(J64=0,0,1)+IF(J45=0,0,1)+IF(#REF!=0,0,1)+IF(J83=0,0,1)+IF(J102=0,0,1)+IF(J121=0,0,1)+IF(J140=0,0,1)+IF(J159=0,0,1)+IF(#REF!=0,0,1)+IF(J196=0,0,1))</f>
        <v>#REF!</v>
      </c>
      <c r="K197" s="34"/>
      <c r="L197" s="34" t="e">
        <f>(L64+L45+#REF!+L83+L102+L121+L140+L159+#REF!+L196)/(IF(L64=0,0,1)+IF(L45=0,0,1)+IF(#REF!=0,0,1)+IF(L83=0,0,1)+IF(L102=0,0,1)+IF(L121=0,0,1)+IF(L140=0,0,1)+IF(L159=0,0,1)+IF(#REF!=0,0,1)+IF(L196=0,0,1))</f>
        <v>#REF!</v>
      </c>
    </row>
    <row r="198" spans="1:12" ht="15" customHeight="1" thickBot="1" x14ac:dyDescent="0.3">
      <c r="A198" s="29">
        <f>A180</f>
        <v>2</v>
      </c>
      <c r="B198" s="30">
        <f>B180</f>
        <v>6</v>
      </c>
    </row>
    <row r="199" spans="1:12" ht="13.8" customHeight="1" thickBot="1" x14ac:dyDescent="0.3">
      <c r="A199" s="27"/>
      <c r="B199" s="28"/>
    </row>
  </sheetData>
  <mergeCells count="7">
    <mergeCell ref="C63:D63"/>
    <mergeCell ref="C24:D24"/>
    <mergeCell ref="C1:E1"/>
    <mergeCell ref="H1:K1"/>
    <mergeCell ref="H2:K2"/>
    <mergeCell ref="C43:D43"/>
    <mergeCell ref="C44:D4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J-Socks</cp:lastModifiedBy>
  <dcterms:created xsi:type="dcterms:W3CDTF">2022-05-16T14:23:56Z</dcterms:created>
  <dcterms:modified xsi:type="dcterms:W3CDTF">2023-10-17T11:00:55Z</dcterms:modified>
</cp:coreProperties>
</file>